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295" windowHeight="5580" firstSheet="2" activeTab="5"/>
  </bookViews>
  <sheets>
    <sheet name="2009" sheetId="1" r:id="rId1"/>
    <sheet name="2008" sheetId="2" r:id="rId2"/>
    <sheet name="2008-2009" sheetId="3" r:id="rId3"/>
    <sheet name="2008-2010" sheetId="4" r:id="rId4"/>
    <sheet name="2010" sheetId="5" r:id="rId5"/>
    <sheet name="2011" sheetId="6" r:id="rId6"/>
    <sheet name="2008-2011" sheetId="7" r:id="rId7"/>
  </sheets>
  <definedNames>
    <definedName name="_xlnm.Print_Area" localSheetId="6">'2008-2011'!$A$1:$Y$21</definedName>
    <definedName name="_xlnm.Print_Area" localSheetId="5">'2011'!$A$1:$N$36</definedName>
  </definedNames>
  <calcPr fullCalcOnLoad="1"/>
</workbook>
</file>

<file path=xl/sharedStrings.xml><?xml version="1.0" encoding="utf-8"?>
<sst xmlns="http://schemas.openxmlformats.org/spreadsheetml/2006/main" count="271" uniqueCount="135">
  <si>
    <t>Questions:</t>
  </si>
  <si>
    <t>Strongly</t>
  </si>
  <si>
    <t>Agree</t>
  </si>
  <si>
    <t>No</t>
  </si>
  <si>
    <t>Opinion</t>
  </si>
  <si>
    <t>Disagree</t>
  </si>
  <si>
    <t>N/A</t>
  </si>
  <si>
    <t>1.       CDS has a good working relationship with our organization.</t>
  </si>
  <si>
    <t>2.       CDS has competent and professional staff.</t>
  </si>
  <si>
    <t>3.       CDS has staff who are accessible to our organization.</t>
  </si>
  <si>
    <t>4.       CDS meets as needed with me or members of our organization.</t>
  </si>
  <si>
    <t>5.       CDS is responsive to our input and ideas.</t>
  </si>
  <si>
    <t>6.       CDS has a strong partnership with our organization at the administrative/management level.</t>
  </si>
  <si>
    <t>7.       CDS has a strong partnership with our organization at the direct service staff level.</t>
  </si>
  <si>
    <t>8.       CDS shares pertinent participant related information with our agency, as appropriate.</t>
  </si>
  <si>
    <t>9.       CDS provides timely information to assist our work.</t>
  </si>
  <si>
    <t>10.   CDS does a good job of following up on its participants.</t>
  </si>
  <si>
    <t>11.   CDS does a good job of arranging or referring to community services.</t>
  </si>
  <si>
    <t>Total</t>
  </si>
  <si>
    <t>2008 Strongly</t>
  </si>
  <si>
    <t>2008 Agree</t>
  </si>
  <si>
    <t>2009 Agree</t>
  </si>
  <si>
    <t>2008 No</t>
  </si>
  <si>
    <t>2009 No</t>
  </si>
  <si>
    <t>2008 Disagree</t>
  </si>
  <si>
    <t>2009 Disagree</t>
  </si>
  <si>
    <t>2008  Strongly</t>
  </si>
  <si>
    <t>2009  Strongly</t>
  </si>
  <si>
    <t>2008 N/A</t>
  </si>
  <si>
    <t>2009 N/A</t>
  </si>
  <si>
    <t>2008 (66 surveys/20 returned)</t>
  </si>
  <si>
    <t>2009 (77 surveys/32 returned)</t>
  </si>
  <si>
    <t>2009 Strongly</t>
  </si>
  <si>
    <t>Questions</t>
  </si>
  <si>
    <t>CDS has a good working relationship with our organization.</t>
  </si>
  <si>
    <t>CDS has competent and professional staff</t>
  </si>
  <si>
    <t>CDS has staff that is accessible to our organization.</t>
  </si>
  <si>
    <t>CDS is responsive to our input and ideas.</t>
  </si>
  <si>
    <t>CDS has a strong partnership with our organization at the administrative and/or management level.</t>
  </si>
  <si>
    <t>CDS shares pertinent participant related information with our agency, as appropriate.</t>
  </si>
  <si>
    <t>CDS provides timely information to assist our work.</t>
  </si>
  <si>
    <t>CDS does a good job of following up on its participants.</t>
  </si>
  <si>
    <t>CDS does a good job of arranging or referring to community services.</t>
  </si>
  <si>
    <t>CDS has a positive impact on most of the participants it serves.</t>
  </si>
  <si>
    <t>Please include any additional comments you would care to make.</t>
  </si>
  <si>
    <t>Strongly Agree</t>
  </si>
  <si>
    <t>Strongly Disagree</t>
  </si>
  <si>
    <t xml:space="preserve">No Opinion </t>
  </si>
  <si>
    <t>CDS has a strong partnership with our organization at the direct service staff level.</t>
  </si>
  <si>
    <t xml:space="preserve">1. Students placed internship have experienced a positive learning experience thanks to your commitment to our students. 2. They do a great job! Counselors are very helpful and willing to go the extra mile. 3. As one of the few providers in our community that targets this particular set of parents/families, CDS is well known for the quality of its services. 4. CDS is an outstanding organization. I am proud to maintain a partnership with you- Jimmy Yawn Career Resource Center, Santa Fe College. 5. There is a loss of communication in new administrators and managers (Direct staff is still very good). 6. The agency staff have been forced to be responsible for our office and have been client focused. 7. Great organization to work with. 8. Found working with some staff extremely challenging. 9. I would like to have quarterly or bi-annual follow ups to evaluate services &amp; needs- any changes that occur, how to improve referrals, etc. 10. Great Programs! 11. I have an excellent working relationship with Rene Yan. I wouldn't change a thing about her. </t>
  </si>
  <si>
    <t>Comments</t>
  </si>
  <si>
    <t>1.CDS has provided a leadership role in the coalition for several years!</t>
  </si>
  <si>
    <t>1. CDS accepts social work interns. 2. CDS is responsible for providing important data to the coalition.</t>
  </si>
  <si>
    <t>1. When we receive calls for help, CDS is one of our major responders.</t>
  </si>
  <si>
    <t>1.CDS accepts social work interns. 2. Cindy Stalling has personally played a major partnership role in the coalition. 3. Difficult to get in contact with in a timely manner.</t>
  </si>
  <si>
    <t>1. Doris is always available.</t>
  </si>
  <si>
    <t>1. Doris is always responsive to my referrals</t>
  </si>
  <si>
    <t>1. CDS accepts social work interns. 2. Clients give good feedback.</t>
  </si>
  <si>
    <t>1. CDS responds to our requests for information almost immediately.</t>
  </si>
  <si>
    <t>1. Feedback from families served is always positive. 2. Women are satisfied.</t>
  </si>
  <si>
    <t>CDS FAMILY &amp; BEHAVIORAL HEALTH SERVICES, INC.</t>
  </si>
  <si>
    <t>2010-2011 Stakeholder Survey Questions</t>
  </si>
  <si>
    <t>Surveys Sent Out</t>
  </si>
  <si>
    <t>30 Surveys Returned.</t>
  </si>
  <si>
    <t xml:space="preserve">CDS FAMILY &amp; BEHAVIORAL HEALTH SERVICES, INC.
2010-2011 Stakeholder Survey Questions
77  Surveys Sent Out
30 Surveys Returned.
</t>
  </si>
  <si>
    <t>%</t>
  </si>
  <si>
    <t>2010 (77 surveys/30 returned)</t>
  </si>
  <si>
    <t xml:space="preserve">2010 Strongly Agree </t>
  </si>
  <si>
    <t>2010 Strongly Disagree</t>
  </si>
  <si>
    <t>2008           Agree</t>
  </si>
  <si>
    <t>2009           Agree</t>
  </si>
  <si>
    <t>2010           Agree</t>
  </si>
  <si>
    <t>2009 Strongly Agree</t>
  </si>
  <si>
    <t xml:space="preserve">2008        No Opinion </t>
  </si>
  <si>
    <t>2009       No Opinion</t>
  </si>
  <si>
    <t>2010       No Opinion</t>
  </si>
  <si>
    <t>2008               Disagree</t>
  </si>
  <si>
    <t>2009                      Disagree</t>
  </si>
  <si>
    <t>2010                      Disagree</t>
  </si>
  <si>
    <t>2008  Strongly Disagree</t>
  </si>
  <si>
    <t>2009  Strongly Disagree</t>
  </si>
  <si>
    <t>2008              N/A</t>
  </si>
  <si>
    <t>2009              N/A</t>
  </si>
  <si>
    <t>2010         N/A</t>
  </si>
  <si>
    <t>2008 Strongly Agree</t>
  </si>
  <si>
    <t>NA</t>
  </si>
  <si>
    <t>CDS has a positive impact on most of the participants it serves. (new for 2010)</t>
  </si>
  <si>
    <t>4.       CDS meets as needed with me or members of our organization (deleted 2010).</t>
  </si>
  <si>
    <t xml:space="preserve">Tally </t>
  </si>
  <si>
    <r>
      <t xml:space="preserve">Interface Youth Programs- Residential </t>
    </r>
    <r>
      <rPr>
        <sz val="12"/>
        <color indexed="8"/>
        <rFont val="Wingdings"/>
        <family val="0"/>
      </rPr>
      <t>à</t>
    </r>
    <r>
      <rPr>
        <sz val="12"/>
        <color indexed="8"/>
        <rFont val="Arial"/>
        <family val="2"/>
      </rPr>
      <t xml:space="preserve"> 18 out of 37</t>
    </r>
  </si>
  <si>
    <r>
      <t xml:space="preserve">Family Action </t>
    </r>
    <r>
      <rPr>
        <sz val="12"/>
        <color indexed="8"/>
        <rFont val="Wingdings"/>
        <family val="0"/>
      </rPr>
      <t>à</t>
    </r>
    <r>
      <rPr>
        <sz val="12"/>
        <color indexed="8"/>
        <rFont val="Arial"/>
        <family val="2"/>
      </rPr>
      <t xml:space="preserve"> 10 out of 37</t>
    </r>
  </si>
  <si>
    <r>
      <t xml:space="preserve">Reichert House </t>
    </r>
    <r>
      <rPr>
        <sz val="12"/>
        <color indexed="8"/>
        <rFont val="Wingdings"/>
        <family val="0"/>
      </rPr>
      <t>à</t>
    </r>
    <r>
      <rPr>
        <sz val="12"/>
        <color indexed="8"/>
        <rFont val="Arial"/>
        <family val="2"/>
      </rPr>
      <t xml:space="preserve"> 7 out of 37</t>
    </r>
  </si>
  <si>
    <r>
      <t xml:space="preserve">Spotlight on Youth </t>
    </r>
    <r>
      <rPr>
        <sz val="12"/>
        <color indexed="8"/>
        <rFont val="Wingdings"/>
        <family val="0"/>
      </rPr>
      <t>à</t>
    </r>
    <r>
      <rPr>
        <sz val="12"/>
        <color indexed="8"/>
        <rFont val="Arial"/>
        <family val="2"/>
      </rPr>
      <t xml:space="preserve"> 1 out of 37</t>
    </r>
  </si>
  <si>
    <r>
      <t xml:space="preserve">PIPSA </t>
    </r>
    <r>
      <rPr>
        <sz val="12"/>
        <color indexed="8"/>
        <rFont val="Wingdings"/>
        <family val="0"/>
      </rPr>
      <t>à</t>
    </r>
    <r>
      <rPr>
        <sz val="12"/>
        <color indexed="8"/>
        <rFont val="Arial"/>
        <family val="2"/>
      </rPr>
      <t xml:space="preserve"> 4 out of 37</t>
    </r>
  </si>
  <si>
    <r>
      <t xml:space="preserve">SAMH East </t>
    </r>
    <r>
      <rPr>
        <sz val="12"/>
        <color indexed="8"/>
        <rFont val="Wingdings"/>
        <family val="0"/>
      </rPr>
      <t>à</t>
    </r>
    <r>
      <rPr>
        <sz val="12"/>
        <color indexed="8"/>
        <rFont val="Arial"/>
        <family val="2"/>
      </rPr>
      <t xml:space="preserve"> 6 out of 37</t>
    </r>
  </si>
  <si>
    <t>Stakeholder Survey Comments</t>
  </si>
  <si>
    <t>4. No contact w/agencies unaware of services available</t>
  </si>
  <si>
    <t>5. Additional security is needed to prevent runaways.</t>
  </si>
  <si>
    <t>14. This program has provided so much support to our families! Gwen is so cooperative and easy to work with!</t>
  </si>
  <si>
    <t>15. Professional staff works well with district employees; a very positive partnership for our district and community.</t>
  </si>
  <si>
    <t>20. CDS is a great partner</t>
  </si>
  <si>
    <t>22. CDS is a very important and valuable partner and a huge resource to our agency and programs.</t>
  </si>
  <si>
    <t>25. CDS is a great resource in our community and an excellent partner to us and many others.</t>
  </si>
  <si>
    <t>29. Keep up the great work!</t>
  </si>
  <si>
    <t>37. The leadership provided by the Regional Coordinator; her willingness to be supportive of other organization’s needs, is a tremendous asset!</t>
  </si>
  <si>
    <t>EBP Williston 2 out of 37</t>
  </si>
  <si>
    <t>DFCS 14 out of 37</t>
  </si>
  <si>
    <t xml:space="preserve">3. It is clear that improvements have been made over the past year but there remains room for growth. The current ILCM’s are </t>
  </si>
  <si>
    <t>knowledgeable in their work and have been pleasant to work with.</t>
  </si>
  <si>
    <t>2011 (63 surveys/37 returned)</t>
  </si>
  <si>
    <t>2011 Strongly Agree</t>
  </si>
  <si>
    <t>2011 Agree</t>
  </si>
  <si>
    <t>2011 No Opinion</t>
  </si>
  <si>
    <t>2011 Disagree</t>
  </si>
  <si>
    <t>2011 Strongly Disagree</t>
  </si>
  <si>
    <t>2011 N/A</t>
  </si>
  <si>
    <t>4.       CDS is responsive to our input and ideas.</t>
  </si>
  <si>
    <t>5.       CDS has a strong partnership with our organization at the administrative/management level.</t>
  </si>
  <si>
    <t>6.       CDS has a strong partnership with our organization at the direct service staff level.</t>
  </si>
  <si>
    <t>7.       CDS shares pertinent participant related information with our agency, as appropriate.</t>
  </si>
  <si>
    <t>8.       CDS provides timely information to assist our work.</t>
  </si>
  <si>
    <t>9.   CDS does a good job of following up on its participants.</t>
  </si>
  <si>
    <t>10.   CDS does a good job of arranging or referring to community services.</t>
  </si>
  <si>
    <t>11. CDS has a positive impact on most of the participants it serves. (new for 2010)</t>
  </si>
  <si>
    <t>1.  CDS has a good working relationship with our organization.</t>
  </si>
  <si>
    <t>2.  CDS has competent and professional staff</t>
  </si>
  <si>
    <t>3.  CDS has staff that is accessible to our organization.</t>
  </si>
  <si>
    <t>4.  CDS is responsive to our input and ideas.</t>
  </si>
  <si>
    <t>5.  CDS has a strong partnership with our organization at the administrative and/or management level.</t>
  </si>
  <si>
    <t>6. CDS has a strong partnership with our organization at the direct service staff level.</t>
  </si>
  <si>
    <t>7. CDS shares pertinent participant related information with our agency, as appropriate.</t>
  </si>
  <si>
    <t>8.  CDS provides timely information to assist our work.</t>
  </si>
  <si>
    <t>9.  CDS does a good job of following up on its participants.</t>
  </si>
  <si>
    <t>10.  CDS does a good job of arranging or referring to community services.</t>
  </si>
  <si>
    <t>11.  CDS has a positive impact on most of the participants it serves.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</si>
</sst>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77">
    <font>
      <sz val="10"/>
      <color theme="1"/>
      <name val="Arial"/>
      <family val="2"/>
    </font>
    <font>
      <sz val="10"/>
      <color indexed="8"/>
      <name val="Arial"/>
      <family val="2"/>
    </font>
    <font>
      <sz val="12"/>
      <color indexed="8"/>
      <name val="Arial"/>
      <family val="2"/>
    </font>
    <font>
      <sz val="12"/>
      <color indexed="8"/>
      <name val="Wingdings"/>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Times New Roman"/>
      <family val="1"/>
    </font>
    <font>
      <sz val="16"/>
      <color indexed="8"/>
      <name val="Times New Roman"/>
      <family val="1"/>
    </font>
    <font>
      <sz val="12"/>
      <color indexed="8"/>
      <name val="Times New Roman"/>
      <family val="1"/>
    </font>
    <font>
      <sz val="11"/>
      <color indexed="8"/>
      <name val="Times New Roman"/>
      <family val="1"/>
    </font>
    <font>
      <sz val="8"/>
      <color indexed="8"/>
      <name val="Times New Roman"/>
      <family val="1"/>
    </font>
    <font>
      <sz val="9"/>
      <color indexed="8"/>
      <name val="Arial"/>
      <family val="2"/>
    </font>
    <font>
      <sz val="9"/>
      <color indexed="8"/>
      <name val="Times New Roman"/>
      <family val="1"/>
    </font>
    <font>
      <sz val="10"/>
      <color indexed="8"/>
      <name val="Times New Roman"/>
      <family val="1"/>
    </font>
    <font>
      <i/>
      <sz val="10"/>
      <color indexed="8"/>
      <name val="Arial"/>
      <family val="2"/>
    </font>
    <font>
      <b/>
      <sz val="11"/>
      <color indexed="8"/>
      <name val="Arial"/>
      <family val="2"/>
    </font>
    <font>
      <b/>
      <sz val="8"/>
      <color indexed="8"/>
      <name val="Times New Roman"/>
      <family val="1"/>
    </font>
    <font>
      <sz val="11"/>
      <color indexed="8"/>
      <name val="Calibri"/>
      <family val="2"/>
    </font>
    <font>
      <u val="single"/>
      <sz val="14"/>
      <color indexed="8"/>
      <name val="Calibri"/>
      <family val="2"/>
    </font>
    <font>
      <b/>
      <sz val="12"/>
      <color indexed="8"/>
      <name val="Times New Roman"/>
      <family val="1"/>
    </font>
    <font>
      <b/>
      <sz val="7.5"/>
      <color indexed="8"/>
      <name val="Arial"/>
      <family val="2"/>
    </font>
    <font>
      <b/>
      <sz val="8"/>
      <color indexed="8"/>
      <name val="Arial"/>
      <family val="2"/>
    </font>
    <font>
      <sz val="11"/>
      <color indexed="10"/>
      <name val="Times New Roman"/>
      <family val="1"/>
    </font>
    <font>
      <u val="single"/>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4"/>
      <color theme="1"/>
      <name val="Times New Roman"/>
      <family val="1"/>
    </font>
    <font>
      <sz val="16"/>
      <color theme="1"/>
      <name val="Times New Roman"/>
      <family val="1"/>
    </font>
    <font>
      <sz val="12"/>
      <color theme="1"/>
      <name val="Times New Roman"/>
      <family val="1"/>
    </font>
    <font>
      <sz val="11"/>
      <color theme="1"/>
      <name val="Times New Roman"/>
      <family val="1"/>
    </font>
    <font>
      <sz val="8"/>
      <color theme="1"/>
      <name val="Times New Roman"/>
      <family val="1"/>
    </font>
    <font>
      <sz val="9"/>
      <color theme="1"/>
      <name val="Arial"/>
      <family val="2"/>
    </font>
    <font>
      <sz val="9"/>
      <color theme="1"/>
      <name val="Times New Roman"/>
      <family val="1"/>
    </font>
    <font>
      <sz val="10"/>
      <color theme="1"/>
      <name val="Times New Roman"/>
      <family val="1"/>
    </font>
    <font>
      <i/>
      <sz val="10"/>
      <color theme="1"/>
      <name val="Arial"/>
      <family val="2"/>
    </font>
    <font>
      <b/>
      <sz val="11"/>
      <color theme="1"/>
      <name val="Arial"/>
      <family val="2"/>
    </font>
    <font>
      <b/>
      <sz val="8"/>
      <color theme="1"/>
      <name val="Times New Roman"/>
      <family val="1"/>
    </font>
    <font>
      <sz val="12"/>
      <color theme="1"/>
      <name val="Arial"/>
      <family val="2"/>
    </font>
    <font>
      <sz val="11"/>
      <color theme="1"/>
      <name val="Calibri"/>
      <family val="2"/>
    </font>
    <font>
      <u val="single"/>
      <sz val="14"/>
      <color theme="1"/>
      <name val="Calibri"/>
      <family val="2"/>
    </font>
    <font>
      <b/>
      <sz val="7.5"/>
      <color theme="1"/>
      <name val="Arial"/>
      <family val="2"/>
    </font>
    <font>
      <b/>
      <sz val="8"/>
      <color theme="1"/>
      <name val="Arial"/>
      <family val="2"/>
    </font>
    <font>
      <sz val="11"/>
      <color rgb="FFFF0000"/>
      <name val="Times New Roman"/>
      <family val="1"/>
    </font>
    <font>
      <u val="single"/>
      <sz val="12"/>
      <color theme="1"/>
      <name val="Arial"/>
      <family val="2"/>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7">
    <xf numFmtId="0" fontId="0" fillId="0" borderId="0" xfId="0" applyAlignment="1">
      <alignment/>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xf>
    <xf numFmtId="0" fontId="60" fillId="0" borderId="0" xfId="0" applyFont="1" applyAlignment="1">
      <alignment horizontal="center"/>
    </xf>
    <xf numFmtId="2" fontId="61" fillId="0" borderId="10" xfId="59" applyNumberFormat="1" applyFont="1" applyBorder="1" applyAlignment="1">
      <alignment horizontal="center" wrapText="1"/>
    </xf>
    <xf numFmtId="9" fontId="0" fillId="0" borderId="10" xfId="59" applyFont="1" applyBorder="1" applyAlignment="1">
      <alignment/>
    </xf>
    <xf numFmtId="9" fontId="61" fillId="0" borderId="10" xfId="59" applyFont="1" applyBorder="1" applyAlignment="1">
      <alignment horizontal="center" wrapText="1"/>
    </xf>
    <xf numFmtId="0" fontId="61" fillId="0" borderId="11" xfId="0" applyFont="1" applyBorder="1" applyAlignment="1">
      <alignment vertical="top" wrapText="1"/>
    </xf>
    <xf numFmtId="2" fontId="61" fillId="0" borderId="10" xfId="0" applyNumberFormat="1" applyFont="1" applyBorder="1" applyAlignment="1">
      <alignment horizontal="center" wrapText="1"/>
    </xf>
    <xf numFmtId="2" fontId="0" fillId="0" borderId="10" xfId="0" applyNumberFormat="1" applyBorder="1" applyAlignment="1">
      <alignment/>
    </xf>
    <xf numFmtId="9" fontId="61" fillId="0" borderId="12" xfId="59" applyFont="1" applyBorder="1" applyAlignment="1">
      <alignment horizontal="center" wrapText="1"/>
    </xf>
    <xf numFmtId="9" fontId="61" fillId="0" borderId="13" xfId="59" applyFont="1" applyBorder="1" applyAlignment="1">
      <alignment horizontal="center" wrapText="1"/>
    </xf>
    <xf numFmtId="2" fontId="0" fillId="0" borderId="13" xfId="0" applyNumberFormat="1" applyBorder="1" applyAlignment="1">
      <alignment/>
    </xf>
    <xf numFmtId="2" fontId="61" fillId="0" borderId="13" xfId="59" applyNumberFormat="1" applyFont="1" applyBorder="1" applyAlignment="1">
      <alignment horizontal="center" wrapText="1"/>
    </xf>
    <xf numFmtId="2" fontId="0" fillId="0" borderId="12" xfId="0" applyNumberFormat="1" applyBorder="1" applyAlignment="1">
      <alignment/>
    </xf>
    <xf numFmtId="2" fontId="61" fillId="0" borderId="12" xfId="59" applyNumberFormat="1" applyFont="1" applyBorder="1" applyAlignment="1">
      <alignment horizontal="center" wrapText="1"/>
    </xf>
    <xf numFmtId="2" fontId="61" fillId="0" borderId="13" xfId="0" applyNumberFormat="1" applyFont="1" applyBorder="1" applyAlignment="1">
      <alignment horizontal="center" wrapText="1"/>
    </xf>
    <xf numFmtId="2" fontId="61" fillId="0" borderId="12" xfId="0" applyNumberFormat="1" applyFont="1" applyBorder="1" applyAlignment="1">
      <alignment horizontal="center" wrapText="1"/>
    </xf>
    <xf numFmtId="0" fontId="62" fillId="0" borderId="13" xfId="0" applyNumberFormat="1" applyFont="1" applyBorder="1" applyAlignment="1">
      <alignment horizontal="center" vertical="top" wrapText="1"/>
    </xf>
    <xf numFmtId="0" fontId="62" fillId="0" borderId="12" xfId="0" applyNumberFormat="1" applyFont="1" applyBorder="1" applyAlignment="1">
      <alignment horizontal="center" vertical="top" wrapText="1"/>
    </xf>
    <xf numFmtId="0" fontId="62" fillId="0" borderId="13" xfId="59" applyNumberFormat="1" applyFont="1" applyBorder="1" applyAlignment="1">
      <alignment horizontal="center" vertical="top" wrapText="1"/>
    </xf>
    <xf numFmtId="0" fontId="62" fillId="0" borderId="12" xfId="59" applyNumberFormat="1" applyFont="1" applyBorder="1" applyAlignment="1">
      <alignment horizontal="center" vertical="top" wrapText="1"/>
    </xf>
    <xf numFmtId="10" fontId="61" fillId="0" borderId="10" xfId="59" applyNumberFormat="1" applyFont="1" applyBorder="1" applyAlignment="1">
      <alignment horizontal="center" wrapText="1"/>
    </xf>
    <xf numFmtId="10" fontId="61" fillId="0" borderId="13" xfId="59" applyNumberFormat="1" applyFont="1" applyBorder="1" applyAlignment="1">
      <alignment horizontal="center" wrapText="1"/>
    </xf>
    <xf numFmtId="10" fontId="61" fillId="0" borderId="12" xfId="59" applyNumberFormat="1" applyFont="1" applyBorder="1" applyAlignment="1">
      <alignment horizontal="center" wrapText="1"/>
    </xf>
    <xf numFmtId="0" fontId="0" fillId="0" borderId="0" xfId="0" applyAlignment="1">
      <alignment wrapText="1"/>
    </xf>
    <xf numFmtId="2" fontId="0" fillId="0" borderId="10" xfId="0" applyNumberFormat="1" applyBorder="1" applyAlignment="1">
      <alignment wrapText="1"/>
    </xf>
    <xf numFmtId="2" fontId="0" fillId="0" borderId="12" xfId="0" applyNumberFormat="1" applyBorder="1" applyAlignment="1">
      <alignment wrapText="1"/>
    </xf>
    <xf numFmtId="2" fontId="0" fillId="0" borderId="13" xfId="0" applyNumberFormat="1" applyBorder="1" applyAlignment="1">
      <alignment wrapText="1"/>
    </xf>
    <xf numFmtId="9" fontId="0" fillId="0" borderId="10" xfId="59" applyFont="1" applyBorder="1" applyAlignment="1">
      <alignment wrapText="1"/>
    </xf>
    <xf numFmtId="10" fontId="0" fillId="0" borderId="10" xfId="59" applyNumberFormat="1" applyFont="1" applyBorder="1" applyAlignment="1">
      <alignment wrapText="1"/>
    </xf>
    <xf numFmtId="0" fontId="63" fillId="0" borderId="0" xfId="0" applyFont="1" applyAlignment="1">
      <alignment horizontal="left" wrapText="1"/>
    </xf>
    <xf numFmtId="0" fontId="64" fillId="0" borderId="11" xfId="0" applyFont="1" applyBorder="1" applyAlignment="1">
      <alignment vertical="top" wrapText="1"/>
    </xf>
    <xf numFmtId="0" fontId="65" fillId="0" borderId="11" xfId="0" applyFont="1" applyBorder="1" applyAlignment="1">
      <alignment vertical="top" wrapText="1"/>
    </xf>
    <xf numFmtId="9" fontId="0" fillId="0" borderId="10" xfId="59" applyFont="1" applyBorder="1" applyAlignment="1">
      <alignment horizontal="center"/>
    </xf>
    <xf numFmtId="9" fontId="61" fillId="0" borderId="14" xfId="59" applyFont="1" applyBorder="1" applyAlignment="1">
      <alignment horizontal="center" wrapText="1"/>
    </xf>
    <xf numFmtId="2" fontId="61" fillId="0" borderId="14" xfId="59" applyNumberFormat="1" applyFont="1" applyBorder="1" applyAlignment="1">
      <alignment horizontal="center" wrapText="1"/>
    </xf>
    <xf numFmtId="0" fontId="62" fillId="33" borderId="12" xfId="0" applyNumberFormat="1" applyFont="1" applyFill="1" applyBorder="1" applyAlignment="1">
      <alignment horizontal="center" vertical="top" wrapText="1"/>
    </xf>
    <xf numFmtId="0" fontId="62" fillId="33" borderId="13" xfId="0" applyNumberFormat="1" applyFont="1" applyFill="1" applyBorder="1" applyAlignment="1">
      <alignment horizontal="center" vertical="top" wrapText="1"/>
    </xf>
    <xf numFmtId="9" fontId="61" fillId="33" borderId="10" xfId="59" applyFont="1" applyFill="1" applyBorder="1" applyAlignment="1">
      <alignment horizontal="center" wrapText="1"/>
    </xf>
    <xf numFmtId="9" fontId="61" fillId="33" borderId="12" xfId="59" applyFont="1" applyFill="1" applyBorder="1" applyAlignment="1">
      <alignment horizontal="center" wrapText="1"/>
    </xf>
    <xf numFmtId="9" fontId="61" fillId="33" borderId="13" xfId="59" applyFont="1" applyFill="1" applyBorder="1" applyAlignment="1">
      <alignment horizontal="center" wrapText="1"/>
    </xf>
    <xf numFmtId="9" fontId="61" fillId="33" borderId="14" xfId="59" applyFont="1" applyFill="1" applyBorder="1" applyAlignment="1">
      <alignment horizontal="center" wrapText="1"/>
    </xf>
    <xf numFmtId="2" fontId="61" fillId="33" borderId="10" xfId="0" applyNumberFormat="1" applyFont="1" applyFill="1" applyBorder="1" applyAlignment="1">
      <alignment horizontal="center" wrapText="1"/>
    </xf>
    <xf numFmtId="2" fontId="0" fillId="33" borderId="10" xfId="0" applyNumberFormat="1" applyFill="1" applyBorder="1" applyAlignment="1">
      <alignment horizontal="center"/>
    </xf>
    <xf numFmtId="2" fontId="0" fillId="33" borderId="12" xfId="0" applyNumberFormat="1" applyFill="1" applyBorder="1" applyAlignment="1">
      <alignment horizontal="center"/>
    </xf>
    <xf numFmtId="2" fontId="0" fillId="33" borderId="13" xfId="0" applyNumberFormat="1" applyFill="1" applyBorder="1" applyAlignment="1">
      <alignment horizontal="center"/>
    </xf>
    <xf numFmtId="2" fontId="0" fillId="33" borderId="14" xfId="0" applyNumberFormat="1" applyFill="1" applyBorder="1" applyAlignment="1">
      <alignment horizontal="center"/>
    </xf>
    <xf numFmtId="0" fontId="0" fillId="0" borderId="0" xfId="0" applyFont="1" applyAlignment="1">
      <alignment/>
    </xf>
    <xf numFmtId="0" fontId="0" fillId="0" borderId="0" xfId="0" applyFont="1" applyAlignment="1">
      <alignment horizontal="left"/>
    </xf>
    <xf numFmtId="0" fontId="0" fillId="0" borderId="0" xfId="0" applyNumberFormat="1" applyAlignment="1">
      <alignment/>
    </xf>
    <xf numFmtId="0" fontId="66" fillId="0" borderId="0" xfId="0" applyFont="1" applyAlignment="1">
      <alignment wrapText="1"/>
    </xf>
    <xf numFmtId="0" fontId="0" fillId="0" borderId="10" xfId="0" applyBorder="1" applyAlignment="1">
      <alignment horizontal="center" wrapText="1"/>
    </xf>
    <xf numFmtId="0" fontId="0" fillId="0" borderId="10" xfId="0" applyBorder="1" applyAlignment="1">
      <alignment wrapText="1"/>
    </xf>
    <xf numFmtId="0" fontId="0" fillId="0" borderId="10" xfId="0" applyBorder="1" applyAlignment="1">
      <alignment/>
    </xf>
    <xf numFmtId="9" fontId="0" fillId="0" borderId="10" xfId="0" applyNumberFormat="1" applyBorder="1" applyAlignment="1">
      <alignment wrapText="1"/>
    </xf>
    <xf numFmtId="10" fontId="0" fillId="0" borderId="10" xfId="0" applyNumberFormat="1" applyBorder="1" applyAlignment="1">
      <alignment wrapText="1"/>
    </xf>
    <xf numFmtId="0" fontId="58" fillId="0" borderId="0" xfId="0" applyFont="1" applyAlignment="1">
      <alignment horizontal="center" vertical="center"/>
    </xf>
    <xf numFmtId="0" fontId="59" fillId="0" borderId="0" xfId="0" applyFont="1" applyAlignment="1">
      <alignment horizontal="center" vertical="center"/>
    </xf>
    <xf numFmtId="0" fontId="60" fillId="0" borderId="0" xfId="0" applyFont="1" applyAlignment="1">
      <alignment vertical="center"/>
    </xf>
    <xf numFmtId="0" fontId="0" fillId="0" borderId="10" xfId="0" applyBorder="1" applyAlignment="1">
      <alignment horizontal="center"/>
    </xf>
    <xf numFmtId="9" fontId="61" fillId="0" borderId="0" xfId="59" applyFont="1" applyBorder="1" applyAlignment="1">
      <alignment horizontal="center" wrapText="1"/>
    </xf>
    <xf numFmtId="0" fontId="62" fillId="0" borderId="0" xfId="0" applyNumberFormat="1" applyFont="1" applyBorder="1" applyAlignment="1">
      <alignment vertical="top" wrapText="1"/>
    </xf>
    <xf numFmtId="2" fontId="61" fillId="0" borderId="0" xfId="0" applyNumberFormat="1" applyFont="1" applyBorder="1" applyAlignment="1">
      <alignment horizontal="center" wrapText="1"/>
    </xf>
    <xf numFmtId="0" fontId="65" fillId="0" borderId="10" xfId="0" applyFont="1" applyFill="1" applyBorder="1" applyAlignment="1">
      <alignment vertical="top" wrapText="1"/>
    </xf>
    <xf numFmtId="9" fontId="61" fillId="0" borderId="10" xfId="59" applyFont="1" applyFill="1" applyBorder="1" applyAlignment="1">
      <alignment horizontal="center" wrapText="1"/>
    </xf>
    <xf numFmtId="0" fontId="0" fillId="0" borderId="0" xfId="0" applyFill="1" applyAlignment="1">
      <alignment/>
    </xf>
    <xf numFmtId="0" fontId="0" fillId="0" borderId="0" xfId="0" applyFill="1" applyAlignment="1">
      <alignment horizontal="center"/>
    </xf>
    <xf numFmtId="0" fontId="65" fillId="0" borderId="11" xfId="0" applyFont="1" applyFill="1" applyBorder="1" applyAlignment="1">
      <alignment vertical="top" wrapText="1"/>
    </xf>
    <xf numFmtId="2" fontId="61" fillId="0" borderId="10" xfId="0" applyNumberFormat="1" applyFont="1" applyFill="1" applyBorder="1" applyAlignment="1">
      <alignment horizontal="center" wrapText="1"/>
    </xf>
    <xf numFmtId="2" fontId="0" fillId="0" borderId="10" xfId="0" applyNumberFormat="1" applyFill="1" applyBorder="1" applyAlignment="1">
      <alignment horizontal="center"/>
    </xf>
    <xf numFmtId="2" fontId="61" fillId="0" borderId="10" xfId="59" applyNumberFormat="1" applyFont="1" applyFill="1" applyBorder="1" applyAlignment="1">
      <alignment horizontal="center" wrapText="1"/>
    </xf>
    <xf numFmtId="9" fontId="61" fillId="0" borderId="12" xfId="59" applyFont="1" applyFill="1" applyBorder="1" applyAlignment="1">
      <alignment horizontal="center" wrapText="1"/>
    </xf>
    <xf numFmtId="2" fontId="0" fillId="0" borderId="12" xfId="0" applyNumberFormat="1" applyFill="1" applyBorder="1" applyAlignment="1">
      <alignment horizontal="center"/>
    </xf>
    <xf numFmtId="2" fontId="61" fillId="0" borderId="12" xfId="59" applyNumberFormat="1" applyFont="1" applyFill="1" applyBorder="1" applyAlignment="1">
      <alignment horizontal="center" wrapText="1"/>
    </xf>
    <xf numFmtId="9" fontId="61" fillId="0" borderId="13" xfId="59" applyFont="1" applyFill="1" applyBorder="1" applyAlignment="1">
      <alignment horizontal="center" wrapText="1"/>
    </xf>
    <xf numFmtId="2" fontId="0" fillId="0" borderId="13" xfId="0" applyNumberFormat="1" applyFill="1" applyBorder="1" applyAlignment="1">
      <alignment horizontal="center"/>
    </xf>
    <xf numFmtId="2" fontId="61" fillId="0" borderId="13" xfId="59" applyNumberFormat="1" applyFont="1" applyFill="1" applyBorder="1" applyAlignment="1">
      <alignment horizontal="center" wrapText="1"/>
    </xf>
    <xf numFmtId="9" fontId="0" fillId="0" borderId="10" xfId="59" applyFont="1" applyFill="1" applyBorder="1" applyAlignment="1">
      <alignment horizontal="center"/>
    </xf>
    <xf numFmtId="9" fontId="61" fillId="0" borderId="14" xfId="59" applyFont="1" applyFill="1" applyBorder="1" applyAlignment="1">
      <alignment horizontal="center" wrapText="1"/>
    </xf>
    <xf numFmtId="2" fontId="0" fillId="0" borderId="14" xfId="0" applyNumberFormat="1" applyFill="1" applyBorder="1" applyAlignment="1">
      <alignment horizontal="center"/>
    </xf>
    <xf numFmtId="2" fontId="61" fillId="0" borderId="14" xfId="59" applyNumberFormat="1" applyFont="1" applyFill="1" applyBorder="1" applyAlignment="1">
      <alignment horizontal="center" wrapText="1"/>
    </xf>
    <xf numFmtId="0" fontId="65" fillId="0" borderId="15" xfId="0" applyFont="1" applyFill="1" applyBorder="1" applyAlignment="1">
      <alignment vertical="top" wrapText="1"/>
    </xf>
    <xf numFmtId="2" fontId="61" fillId="0" borderId="12" xfId="0" applyNumberFormat="1" applyFont="1" applyFill="1" applyBorder="1" applyAlignment="1">
      <alignment horizontal="center" wrapText="1"/>
    </xf>
    <xf numFmtId="0" fontId="0" fillId="0" borderId="10" xfId="0" applyFill="1" applyBorder="1" applyAlignment="1">
      <alignment/>
    </xf>
    <xf numFmtId="0" fontId="67" fillId="0" borderId="0" xfId="0" applyFont="1" applyFill="1" applyAlignment="1">
      <alignment horizontal="center"/>
    </xf>
    <xf numFmtId="0" fontId="56" fillId="0" borderId="0" xfId="0" applyFont="1" applyFill="1" applyAlignment="1">
      <alignment/>
    </xf>
    <xf numFmtId="0" fontId="56" fillId="0" borderId="0" xfId="0" applyFont="1" applyFill="1" applyAlignment="1">
      <alignment horizontal="left"/>
    </xf>
    <xf numFmtId="0" fontId="68" fillId="0" borderId="12" xfId="0" applyNumberFormat="1" applyFont="1" applyFill="1" applyBorder="1" applyAlignment="1">
      <alignment horizontal="center" vertical="top" wrapText="1"/>
    </xf>
    <xf numFmtId="0" fontId="68" fillId="0" borderId="12" xfId="0" applyNumberFormat="1" applyFont="1" applyFill="1" applyBorder="1" applyAlignment="1">
      <alignment vertical="top" wrapText="1"/>
    </xf>
    <xf numFmtId="0" fontId="68" fillId="0" borderId="10" xfId="0" applyNumberFormat="1" applyFont="1" applyFill="1" applyBorder="1" applyAlignment="1">
      <alignment vertical="top" wrapText="1"/>
    </xf>
    <xf numFmtId="0" fontId="68" fillId="0" borderId="13" xfId="0" applyNumberFormat="1" applyFont="1" applyFill="1" applyBorder="1" applyAlignment="1">
      <alignment horizontal="center" vertical="top" wrapText="1"/>
    </xf>
    <xf numFmtId="0" fontId="68" fillId="0" borderId="13" xfId="0" applyNumberFormat="1" applyFont="1" applyFill="1" applyBorder="1" applyAlignment="1">
      <alignment vertical="top" wrapText="1"/>
    </xf>
    <xf numFmtId="0" fontId="0" fillId="0" borderId="10" xfId="0" applyBorder="1" applyAlignment="1">
      <alignment vertical="top" wrapText="1"/>
    </xf>
    <xf numFmtId="0" fontId="66" fillId="0" borderId="0" xfId="0" applyFont="1" applyAlignment="1">
      <alignment horizontal="left" vertical="top" wrapText="1"/>
    </xf>
    <xf numFmtId="0" fontId="0" fillId="0" borderId="10" xfId="0" applyBorder="1" applyAlignment="1">
      <alignment horizontal="center" vertical="top" wrapText="1"/>
    </xf>
    <xf numFmtId="9" fontId="0" fillId="0" borderId="10" xfId="0" applyNumberFormat="1" applyBorder="1" applyAlignment="1">
      <alignment horizontal="center" vertical="top" wrapText="1"/>
    </xf>
    <xf numFmtId="2" fontId="0" fillId="0" borderId="10" xfId="0" applyNumberFormat="1" applyBorder="1" applyAlignment="1">
      <alignment horizontal="center" vertical="top" wrapText="1"/>
    </xf>
    <xf numFmtId="2" fontId="0" fillId="0" borderId="16" xfId="0" applyNumberFormat="1" applyBorder="1" applyAlignment="1">
      <alignment vertical="top" wrapText="1"/>
    </xf>
    <xf numFmtId="2" fontId="0" fillId="0" borderId="17" xfId="0" applyNumberFormat="1" applyBorder="1" applyAlignment="1">
      <alignment vertical="top" wrapText="1"/>
    </xf>
    <xf numFmtId="0" fontId="69" fillId="0" borderId="0" xfId="0" applyFont="1" applyAlignment="1">
      <alignment/>
    </xf>
    <xf numFmtId="0" fontId="70" fillId="0" borderId="0" xfId="0" applyFont="1" applyAlignment="1">
      <alignment vertical="center"/>
    </xf>
    <xf numFmtId="0" fontId="71" fillId="0" borderId="0" xfId="0" applyFont="1" applyAlignment="1">
      <alignment vertical="center"/>
    </xf>
    <xf numFmtId="9" fontId="0" fillId="0" borderId="0" xfId="0" applyNumberFormat="1" applyAlignment="1">
      <alignment/>
    </xf>
    <xf numFmtId="10" fontId="0" fillId="0" borderId="0" xfId="0" applyNumberFormat="1" applyAlignment="1">
      <alignment/>
    </xf>
    <xf numFmtId="9" fontId="61" fillId="0" borderId="13" xfId="59" applyFont="1" applyFill="1" applyBorder="1" applyAlignment="1">
      <alignment horizontal="center" wrapText="1"/>
    </xf>
    <xf numFmtId="9" fontId="61" fillId="0" borderId="10" xfId="59" applyFont="1" applyFill="1" applyBorder="1" applyAlignment="1">
      <alignment horizontal="center" wrapText="1"/>
    </xf>
    <xf numFmtId="0" fontId="56" fillId="0" borderId="0" xfId="0" applyFont="1" applyFill="1" applyAlignment="1">
      <alignment horizontal="left"/>
    </xf>
    <xf numFmtId="9" fontId="61" fillId="0" borderId="18" xfId="59" applyFont="1" applyFill="1" applyBorder="1" applyAlignment="1">
      <alignment horizontal="center" wrapText="1"/>
    </xf>
    <xf numFmtId="9" fontId="61" fillId="0" borderId="19" xfId="59" applyFont="1" applyFill="1" applyBorder="1" applyAlignment="1">
      <alignment horizontal="center" wrapText="1"/>
    </xf>
    <xf numFmtId="0" fontId="0" fillId="0" borderId="0" xfId="0" applyBorder="1" applyAlignment="1">
      <alignment/>
    </xf>
    <xf numFmtId="9" fontId="0" fillId="0" borderId="10" xfId="59" applyFont="1" applyFill="1" applyBorder="1" applyAlignment="1">
      <alignment horizontal="center"/>
    </xf>
    <xf numFmtId="9" fontId="0" fillId="0" borderId="12" xfId="59" applyFont="1" applyFill="1" applyBorder="1" applyAlignment="1">
      <alignment horizontal="center"/>
    </xf>
    <xf numFmtId="9" fontId="0" fillId="0" borderId="13" xfId="59" applyFont="1" applyFill="1" applyBorder="1" applyAlignment="1">
      <alignment horizontal="center"/>
    </xf>
    <xf numFmtId="0" fontId="0" fillId="0" borderId="10" xfId="0" applyFill="1" applyBorder="1" applyAlignment="1">
      <alignment horizontal="center"/>
    </xf>
    <xf numFmtId="0" fontId="72" fillId="0" borderId="10" xfId="0" applyFont="1" applyFill="1" applyBorder="1" applyAlignment="1">
      <alignment horizontal="center" wrapText="1"/>
    </xf>
    <xf numFmtId="0" fontId="73" fillId="0" borderId="12" xfId="0" applyFont="1" applyFill="1" applyBorder="1" applyAlignment="1">
      <alignment horizontal="center" vertical="top" wrapText="1"/>
    </xf>
    <xf numFmtId="9" fontId="0" fillId="0" borderId="10" xfId="0" applyNumberFormat="1" applyFill="1" applyBorder="1" applyAlignment="1">
      <alignment horizontal="center" vertical="top" wrapText="1"/>
    </xf>
    <xf numFmtId="9" fontId="0" fillId="0" borderId="10" xfId="0" applyNumberFormat="1" applyFill="1" applyBorder="1" applyAlignment="1">
      <alignment horizontal="center" wrapText="1"/>
    </xf>
    <xf numFmtId="9" fontId="0" fillId="0" borderId="12" xfId="0" applyNumberFormat="1" applyFill="1" applyBorder="1" applyAlignment="1">
      <alignment horizontal="center" wrapText="1"/>
    </xf>
    <xf numFmtId="9" fontId="0" fillId="0" borderId="13" xfId="0" applyNumberFormat="1" applyFill="1" applyBorder="1" applyAlignment="1">
      <alignment horizontal="center" wrapText="1"/>
    </xf>
    <xf numFmtId="9" fontId="74" fillId="0" borderId="13" xfId="59" applyFont="1" applyFill="1" applyBorder="1" applyAlignment="1">
      <alignment horizontal="center" wrapText="1"/>
    </xf>
    <xf numFmtId="2" fontId="0" fillId="0" borderId="10" xfId="0" applyNumberFormat="1" applyFill="1" applyBorder="1" applyAlignment="1">
      <alignment horizontal="center" vertical="top" wrapText="1"/>
    </xf>
    <xf numFmtId="0" fontId="75" fillId="0" borderId="0" xfId="0" applyFont="1" applyAlignment="1">
      <alignment vertical="top"/>
    </xf>
    <xf numFmtId="0" fontId="60" fillId="0" borderId="20" xfId="0" applyFont="1" applyBorder="1" applyAlignment="1">
      <alignment horizontal="center" vertical="top" wrapText="1"/>
    </xf>
    <xf numFmtId="0" fontId="60" fillId="0" borderId="11" xfId="0" applyFont="1" applyBorder="1" applyAlignment="1">
      <alignment horizontal="center" vertical="top" wrapText="1"/>
    </xf>
    <xf numFmtId="0" fontId="62" fillId="0" borderId="10" xfId="0" applyNumberFormat="1" applyFont="1" applyBorder="1" applyAlignment="1">
      <alignment horizontal="center" vertical="top" wrapText="1"/>
    </xf>
    <xf numFmtId="0" fontId="61" fillId="0" borderId="20" xfId="0" applyFont="1" applyBorder="1" applyAlignment="1">
      <alignment vertical="top" wrapText="1"/>
    </xf>
    <xf numFmtId="0" fontId="61" fillId="0" borderId="11" xfId="0" applyFont="1" applyBorder="1" applyAlignment="1">
      <alignment vertical="top" wrapText="1"/>
    </xf>
    <xf numFmtId="2" fontId="61" fillId="0" borderId="10" xfId="0" applyNumberFormat="1" applyFont="1" applyBorder="1" applyAlignment="1">
      <alignment horizontal="center" wrapText="1"/>
    </xf>
    <xf numFmtId="9" fontId="61" fillId="0" borderId="10" xfId="59" applyFont="1" applyBorder="1" applyAlignment="1">
      <alignment horizontal="center" wrapText="1"/>
    </xf>
    <xf numFmtId="0" fontId="64" fillId="0" borderId="20" xfId="0" applyFont="1" applyBorder="1" applyAlignment="1">
      <alignment horizontal="center" vertical="top" wrapText="1"/>
    </xf>
    <xf numFmtId="0" fontId="64" fillId="0" borderId="11" xfId="0" applyFont="1" applyBorder="1" applyAlignment="1">
      <alignment horizontal="center" vertical="top" wrapText="1"/>
    </xf>
    <xf numFmtId="0" fontId="64" fillId="0" borderId="20" xfId="0" applyFont="1" applyBorder="1" applyAlignment="1">
      <alignment vertical="top" wrapText="1"/>
    </xf>
    <xf numFmtId="0" fontId="64" fillId="0" borderId="11" xfId="0" applyFont="1" applyBorder="1" applyAlignment="1">
      <alignment vertical="top" wrapText="1"/>
    </xf>
    <xf numFmtId="10" fontId="61" fillId="0" borderId="10" xfId="59" applyNumberFormat="1" applyFont="1" applyBorder="1" applyAlignment="1">
      <alignment horizontal="center" wrapText="1"/>
    </xf>
    <xf numFmtId="0" fontId="65" fillId="0" borderId="20" xfId="0" applyFont="1" applyBorder="1" applyAlignment="1">
      <alignment vertical="top" wrapText="1"/>
    </xf>
    <xf numFmtId="0" fontId="65" fillId="0" borderId="11" xfId="0" applyFont="1" applyBorder="1" applyAlignment="1">
      <alignment vertical="top" wrapText="1"/>
    </xf>
    <xf numFmtId="9" fontId="61" fillId="0" borderId="13" xfId="59" applyFont="1" applyBorder="1" applyAlignment="1">
      <alignment horizontal="center" wrapText="1"/>
    </xf>
    <xf numFmtId="2" fontId="61" fillId="33" borderId="13" xfId="0" applyNumberFormat="1" applyFont="1" applyFill="1" applyBorder="1" applyAlignment="1">
      <alignment horizontal="center" wrapText="1"/>
    </xf>
    <xf numFmtId="2" fontId="61" fillId="33" borderId="10" xfId="0" applyNumberFormat="1" applyFont="1" applyFill="1" applyBorder="1" applyAlignment="1">
      <alignment horizontal="center" wrapText="1"/>
    </xf>
    <xf numFmtId="0" fontId="62" fillId="33" borderId="10" xfId="0" applyNumberFormat="1" applyFont="1" applyFill="1" applyBorder="1" applyAlignment="1">
      <alignment horizontal="center" vertical="top" wrapText="1"/>
    </xf>
    <xf numFmtId="2" fontId="61" fillId="0" borderId="10" xfId="0" applyNumberFormat="1" applyFont="1" applyFill="1" applyBorder="1" applyAlignment="1">
      <alignment horizontal="center" wrapText="1"/>
    </xf>
    <xf numFmtId="0" fontId="65" fillId="0" borderId="20" xfId="0" applyFont="1" applyFill="1" applyBorder="1" applyAlignment="1">
      <alignment vertical="top" wrapText="1"/>
    </xf>
    <xf numFmtId="0" fontId="65" fillId="0" borderId="11" xfId="0" applyFont="1" applyFill="1" applyBorder="1" applyAlignment="1">
      <alignment vertical="top" wrapText="1"/>
    </xf>
    <xf numFmtId="9" fontId="61" fillId="0" borderId="13" xfId="59" applyFont="1" applyFill="1" applyBorder="1" applyAlignment="1">
      <alignment horizontal="center" wrapText="1"/>
    </xf>
    <xf numFmtId="9" fontId="61" fillId="0" borderId="10" xfId="59" applyFont="1" applyFill="1" applyBorder="1" applyAlignment="1">
      <alignment horizontal="center" wrapText="1"/>
    </xf>
    <xf numFmtId="2" fontId="61" fillId="0" borderId="13" xfId="0" applyNumberFormat="1" applyFont="1" applyFill="1" applyBorder="1" applyAlignment="1">
      <alignment horizontal="center" wrapText="1"/>
    </xf>
    <xf numFmtId="0" fontId="56" fillId="0" borderId="0" xfId="0" applyFont="1" applyFill="1" applyAlignment="1">
      <alignment horizontal="left"/>
    </xf>
    <xf numFmtId="0" fontId="76" fillId="0" borderId="20" xfId="0" applyFont="1" applyFill="1" applyBorder="1" applyAlignment="1">
      <alignment horizontal="center" vertical="top" wrapText="1"/>
    </xf>
    <xf numFmtId="0" fontId="76" fillId="0" borderId="11" xfId="0" applyFont="1" applyFill="1" applyBorder="1" applyAlignment="1">
      <alignment horizontal="center" vertical="top" wrapText="1"/>
    </xf>
    <xf numFmtId="0" fontId="0" fillId="0" borderId="0" xfId="0" applyAlignment="1">
      <alignment horizontal="center" wrapText="1"/>
    </xf>
    <xf numFmtId="0" fontId="56" fillId="0" borderId="0" xfId="0" applyFont="1" applyAlignment="1">
      <alignment horizontal="center" wrapText="1"/>
    </xf>
    <xf numFmtId="0" fontId="0" fillId="0" borderId="0" xfId="0" applyAlignment="1">
      <alignment horizontal="center"/>
    </xf>
    <xf numFmtId="0" fontId="65" fillId="0" borderId="10" xfId="0" applyFont="1" applyFill="1" applyBorder="1" applyAlignment="1">
      <alignment vertical="top" wrapText="1"/>
    </xf>
    <xf numFmtId="0" fontId="76" fillId="0" borderId="15"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19"/>
  <sheetViews>
    <sheetView zoomScale="92" zoomScaleNormal="92" zoomScalePageLayoutView="0" workbookViewId="0" topLeftCell="A1">
      <selection activeCell="A7" sqref="A7"/>
    </sheetView>
  </sheetViews>
  <sheetFormatPr defaultColWidth="9.140625" defaultRowHeight="12.75"/>
  <cols>
    <col min="1" max="1" width="35.140625" style="0" customWidth="1"/>
    <col min="2" max="2" width="5.57421875" style="0" customWidth="1"/>
    <col min="3" max="3" width="4.8515625" style="0" customWidth="1"/>
    <col min="4" max="4" width="5.57421875" style="0" customWidth="1"/>
    <col min="5" max="5" width="4.8515625" style="0" customWidth="1"/>
    <col min="6" max="6" width="4.57421875" style="0" customWidth="1"/>
    <col min="7" max="7" width="5.00390625" style="0" customWidth="1"/>
    <col min="8" max="8" width="4.57421875" style="0" customWidth="1"/>
    <col min="9" max="9" width="4.8515625" style="0" customWidth="1"/>
    <col min="10" max="10" width="5.421875" style="0" customWidth="1"/>
    <col min="11" max="11" width="5.140625" style="0" customWidth="1"/>
    <col min="12" max="12" width="4.57421875" style="0" customWidth="1"/>
    <col min="13" max="13" width="4.8515625" style="0" customWidth="1"/>
    <col min="14" max="14" width="5.57421875" style="0" customWidth="1"/>
  </cols>
  <sheetData>
    <row r="1" ht="18.75">
      <c r="A1" s="1"/>
    </row>
    <row r="2" ht="20.25">
      <c r="A2" s="2"/>
    </row>
    <row r="3" ht="15.75">
      <c r="A3" s="3">
        <v>2009</v>
      </c>
    </row>
    <row r="4" ht="16.5" thickBot="1">
      <c r="A4" s="4"/>
    </row>
    <row r="5" spans="1:14" ht="22.5">
      <c r="A5" s="125" t="s">
        <v>0</v>
      </c>
      <c r="B5" s="20" t="s">
        <v>1</v>
      </c>
      <c r="C5" s="20"/>
      <c r="D5" s="127" t="s">
        <v>2</v>
      </c>
      <c r="E5" s="20"/>
      <c r="F5" s="20" t="s">
        <v>3</v>
      </c>
      <c r="G5" s="20"/>
      <c r="H5" s="127" t="s">
        <v>5</v>
      </c>
      <c r="I5" s="20"/>
      <c r="J5" s="20" t="s">
        <v>1</v>
      </c>
      <c r="K5" s="22"/>
      <c r="L5" s="127" t="s">
        <v>6</v>
      </c>
      <c r="M5" s="20"/>
      <c r="N5" s="127" t="s">
        <v>18</v>
      </c>
    </row>
    <row r="6" spans="1:14" ht="23.25" thickBot="1">
      <c r="A6" s="126"/>
      <c r="B6" s="19" t="s">
        <v>2</v>
      </c>
      <c r="C6" s="19"/>
      <c r="D6" s="127"/>
      <c r="E6" s="19"/>
      <c r="F6" s="19" t="s">
        <v>4</v>
      </c>
      <c r="G6" s="19"/>
      <c r="H6" s="127"/>
      <c r="I6" s="19"/>
      <c r="J6" s="19" t="s">
        <v>5</v>
      </c>
      <c r="K6" s="21"/>
      <c r="L6" s="127"/>
      <c r="M6" s="19"/>
      <c r="N6" s="127"/>
    </row>
    <row r="7" spans="1:14" ht="30.75" thickBot="1">
      <c r="A7" s="8" t="s">
        <v>7</v>
      </c>
      <c r="B7" s="5">
        <v>21</v>
      </c>
      <c r="C7" s="7">
        <v>0.65625</v>
      </c>
      <c r="D7" s="9">
        <v>11</v>
      </c>
      <c r="E7" s="7">
        <v>0.34375</v>
      </c>
      <c r="F7" s="9"/>
      <c r="G7" s="7"/>
      <c r="H7" s="9"/>
      <c r="I7" s="7"/>
      <c r="J7" s="10"/>
      <c r="K7" s="5"/>
      <c r="L7" s="9"/>
      <c r="M7" s="9"/>
      <c r="N7" s="9">
        <v>32</v>
      </c>
    </row>
    <row r="8" spans="1:14" ht="30.75" thickBot="1">
      <c r="A8" s="8" t="s">
        <v>8</v>
      </c>
      <c r="B8" s="9">
        <v>18</v>
      </c>
      <c r="C8" s="7">
        <v>0.6</v>
      </c>
      <c r="D8" s="9">
        <v>12</v>
      </c>
      <c r="E8" s="7">
        <v>0.4</v>
      </c>
      <c r="F8" s="9"/>
      <c r="G8" s="7"/>
      <c r="H8" s="9"/>
      <c r="I8" s="7"/>
      <c r="J8" s="10"/>
      <c r="K8" s="5"/>
      <c r="L8" s="9"/>
      <c r="M8" s="9"/>
      <c r="N8" s="9">
        <v>30</v>
      </c>
    </row>
    <row r="9" spans="1:14" ht="15">
      <c r="A9" s="128" t="s">
        <v>9</v>
      </c>
      <c r="B9" s="130">
        <v>17</v>
      </c>
      <c r="C9" s="11"/>
      <c r="D9" s="130">
        <v>11</v>
      </c>
      <c r="E9" s="11"/>
      <c r="F9" s="130"/>
      <c r="G9" s="131"/>
      <c r="H9" s="130"/>
      <c r="I9" s="11"/>
      <c r="J9" s="15"/>
      <c r="K9" s="16"/>
      <c r="L9" s="130">
        <v>1</v>
      </c>
      <c r="M9" s="11"/>
      <c r="N9" s="18">
        <v>29</v>
      </c>
    </row>
    <row r="10" spans="1:14" ht="15.75" thickBot="1">
      <c r="A10" s="129"/>
      <c r="B10" s="130"/>
      <c r="C10" s="12">
        <v>0.5862068965517241</v>
      </c>
      <c r="D10" s="130"/>
      <c r="E10" s="12">
        <v>0.3793103448275862</v>
      </c>
      <c r="F10" s="130"/>
      <c r="G10" s="131"/>
      <c r="H10" s="130"/>
      <c r="I10" s="12"/>
      <c r="J10" s="13"/>
      <c r="K10" s="14"/>
      <c r="L10" s="130"/>
      <c r="M10" s="12">
        <v>0.034482758620689655</v>
      </c>
      <c r="N10" s="17"/>
    </row>
    <row r="11" spans="1:14" ht="30.75" thickBot="1">
      <c r="A11" s="8" t="s">
        <v>10</v>
      </c>
      <c r="B11" s="9">
        <v>17</v>
      </c>
      <c r="C11" s="7">
        <v>0.5666666666666667</v>
      </c>
      <c r="D11" s="9">
        <v>11</v>
      </c>
      <c r="E11" s="7">
        <v>0.36666666666666664</v>
      </c>
      <c r="F11" s="9"/>
      <c r="G11" s="7"/>
      <c r="H11" s="9"/>
      <c r="I11" s="7"/>
      <c r="J11" s="10"/>
      <c r="K11" s="5"/>
      <c r="L11" s="9">
        <v>2</v>
      </c>
      <c r="M11" s="7">
        <v>0.06666666666666667</v>
      </c>
      <c r="N11" s="9">
        <v>30</v>
      </c>
    </row>
    <row r="12" spans="1:14" ht="30.75" thickBot="1">
      <c r="A12" s="8" t="s">
        <v>11</v>
      </c>
      <c r="B12" s="9">
        <v>15</v>
      </c>
      <c r="C12" s="7">
        <v>0.5357142857142857</v>
      </c>
      <c r="D12" s="9">
        <v>10</v>
      </c>
      <c r="E12" s="7">
        <v>0.35714285714285715</v>
      </c>
      <c r="F12" s="9">
        <v>1</v>
      </c>
      <c r="G12" s="7">
        <v>0.03571428571428571</v>
      </c>
      <c r="H12" s="9"/>
      <c r="I12" s="7"/>
      <c r="J12" s="10"/>
      <c r="K12" s="5"/>
      <c r="L12" s="9">
        <v>2</v>
      </c>
      <c r="M12" s="7">
        <v>0.07142857142857142</v>
      </c>
      <c r="N12" s="9">
        <v>28</v>
      </c>
    </row>
    <row r="13" spans="1:14" ht="45.75" thickBot="1">
      <c r="A13" s="8" t="s">
        <v>12</v>
      </c>
      <c r="B13" s="9">
        <v>17</v>
      </c>
      <c r="C13" s="7">
        <v>0.5862068965517241</v>
      </c>
      <c r="D13" s="9">
        <v>9</v>
      </c>
      <c r="E13" s="7">
        <v>0.3103448275862069</v>
      </c>
      <c r="F13" s="9">
        <v>1</v>
      </c>
      <c r="G13" s="6">
        <v>0.034482758620689655</v>
      </c>
      <c r="H13" s="9">
        <v>2</v>
      </c>
      <c r="I13" s="7">
        <v>0.06896551724137931</v>
      </c>
      <c r="J13" s="10"/>
      <c r="K13" s="5"/>
      <c r="L13" s="9"/>
      <c r="M13" s="7"/>
      <c r="N13" s="9">
        <v>29</v>
      </c>
    </row>
    <row r="14" spans="1:14" ht="45.75" thickBot="1">
      <c r="A14" s="8" t="s">
        <v>13</v>
      </c>
      <c r="B14" s="9">
        <v>14</v>
      </c>
      <c r="C14" s="7">
        <v>0.6086956521739131</v>
      </c>
      <c r="D14" s="9">
        <v>1</v>
      </c>
      <c r="E14" s="7">
        <v>0.043478260869565216</v>
      </c>
      <c r="F14" s="9">
        <v>3</v>
      </c>
      <c r="G14" s="6">
        <v>0.13043478260869565</v>
      </c>
      <c r="H14" s="9">
        <v>3</v>
      </c>
      <c r="I14" s="7">
        <v>0.13043478260869565</v>
      </c>
      <c r="J14" s="10"/>
      <c r="K14" s="5"/>
      <c r="L14" s="9">
        <v>2</v>
      </c>
      <c r="M14" s="7">
        <v>0.08695652173913043</v>
      </c>
      <c r="N14" s="9">
        <v>23</v>
      </c>
    </row>
    <row r="15" spans="1:14" ht="45.75" thickBot="1">
      <c r="A15" s="8" t="s">
        <v>14</v>
      </c>
      <c r="B15" s="9">
        <v>16</v>
      </c>
      <c r="C15" s="7">
        <v>0.5517241379310345</v>
      </c>
      <c r="D15" s="9">
        <v>11</v>
      </c>
      <c r="E15" s="7">
        <v>0.3793103448275862</v>
      </c>
      <c r="F15" s="9">
        <v>1</v>
      </c>
      <c r="G15" s="7">
        <v>0.034482758620689655</v>
      </c>
      <c r="H15" s="9"/>
      <c r="I15" s="7"/>
      <c r="J15" s="10"/>
      <c r="K15" s="5"/>
      <c r="L15" s="9">
        <v>1</v>
      </c>
      <c r="M15" s="7">
        <v>0.034482758620689655</v>
      </c>
      <c r="N15" s="9">
        <v>29</v>
      </c>
    </row>
    <row r="16" spans="1:14" ht="30.75" thickBot="1">
      <c r="A16" s="8" t="s">
        <v>15</v>
      </c>
      <c r="B16" s="9">
        <v>15</v>
      </c>
      <c r="C16" s="7">
        <v>0.5172413793103449</v>
      </c>
      <c r="D16" s="9">
        <v>10</v>
      </c>
      <c r="E16" s="7">
        <v>0.3448275862068966</v>
      </c>
      <c r="F16" s="9">
        <v>3</v>
      </c>
      <c r="G16" s="7">
        <v>0.10344827586206896</v>
      </c>
      <c r="H16" s="9"/>
      <c r="I16" s="7"/>
      <c r="J16" s="10"/>
      <c r="K16" s="5"/>
      <c r="L16" s="9">
        <v>1</v>
      </c>
      <c r="M16" s="7">
        <v>0.034482758620689655</v>
      </c>
      <c r="N16" s="9">
        <v>29</v>
      </c>
    </row>
    <row r="17" spans="1:14" ht="15">
      <c r="A17" s="128" t="s">
        <v>16</v>
      </c>
      <c r="B17" s="130">
        <v>12</v>
      </c>
      <c r="C17" s="11"/>
      <c r="D17" s="130">
        <v>7</v>
      </c>
      <c r="E17" s="11"/>
      <c r="F17" s="130">
        <v>8</v>
      </c>
      <c r="G17" s="131">
        <v>0.26666666666666666</v>
      </c>
      <c r="H17" s="130"/>
      <c r="I17" s="11"/>
      <c r="J17" s="15"/>
      <c r="K17" s="16"/>
      <c r="L17" s="130">
        <v>3</v>
      </c>
      <c r="M17" s="11">
        <v>0.1</v>
      </c>
      <c r="N17" s="18">
        <v>30</v>
      </c>
    </row>
    <row r="18" spans="1:14" ht="15.75" thickBot="1">
      <c r="A18" s="129"/>
      <c r="B18" s="130"/>
      <c r="C18" s="12">
        <v>0.4</v>
      </c>
      <c r="D18" s="130"/>
      <c r="E18" s="12">
        <v>0.23333333333333334</v>
      </c>
      <c r="F18" s="130"/>
      <c r="G18" s="131"/>
      <c r="H18" s="130"/>
      <c r="I18" s="12"/>
      <c r="J18" s="13"/>
      <c r="K18" s="14"/>
      <c r="L18" s="130"/>
      <c r="M18" s="12"/>
      <c r="N18" s="17"/>
    </row>
    <row r="19" spans="1:14" ht="30.75" thickBot="1">
      <c r="A19" s="8" t="s">
        <v>17</v>
      </c>
      <c r="B19" s="9">
        <v>18</v>
      </c>
      <c r="C19" s="7">
        <v>0.6</v>
      </c>
      <c r="D19" s="9">
        <v>9</v>
      </c>
      <c r="E19" s="7">
        <v>0.3</v>
      </c>
      <c r="F19" s="9">
        <v>1</v>
      </c>
      <c r="G19" s="7">
        <v>0.03333333333333333</v>
      </c>
      <c r="H19" s="9"/>
      <c r="I19" s="7"/>
      <c r="J19" s="10"/>
      <c r="K19" s="5"/>
      <c r="L19" s="9">
        <v>2</v>
      </c>
      <c r="M19" s="7">
        <v>0.06666666666666667</v>
      </c>
      <c r="N19" s="9">
        <v>30</v>
      </c>
    </row>
    <row r="20" ht="31.5" customHeight="1"/>
    <row r="21" ht="31.5" customHeight="1"/>
  </sheetData>
  <sheetProtection/>
  <mergeCells count="19">
    <mergeCell ref="N5:N6"/>
    <mergeCell ref="H9:H10"/>
    <mergeCell ref="L9:L10"/>
    <mergeCell ref="A17:A18"/>
    <mergeCell ref="B17:B18"/>
    <mergeCell ref="D17:D18"/>
    <mergeCell ref="F17:F18"/>
    <mergeCell ref="G17:G18"/>
    <mergeCell ref="H17:H18"/>
    <mergeCell ref="L17:L18"/>
    <mergeCell ref="A5:A6"/>
    <mergeCell ref="D5:D6"/>
    <mergeCell ref="H5:H6"/>
    <mergeCell ref="L5:L6"/>
    <mergeCell ref="A9:A10"/>
    <mergeCell ref="B9:B10"/>
    <mergeCell ref="D9:D10"/>
    <mergeCell ref="F9:F10"/>
    <mergeCell ref="G9:G10"/>
  </mergeCells>
  <printOption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N18"/>
  <sheetViews>
    <sheetView zoomScalePageLayoutView="0" workbookViewId="0" topLeftCell="B1">
      <selection activeCell="A1" sqref="A1:N20"/>
    </sheetView>
  </sheetViews>
  <sheetFormatPr defaultColWidth="9.140625" defaultRowHeight="12.75"/>
  <cols>
    <col min="1" max="1" width="31.7109375" style="0" customWidth="1"/>
    <col min="2" max="2" width="6.57421875" style="0" bestFit="1" customWidth="1"/>
    <col min="3" max="3" width="6.421875" style="0" bestFit="1" customWidth="1"/>
    <col min="4" max="4" width="4.8515625" style="0" customWidth="1"/>
    <col min="5" max="5" width="6.421875" style="0" customWidth="1"/>
    <col min="6" max="7" width="6.421875" style="0" bestFit="1" customWidth="1"/>
    <col min="8" max="8" width="6.57421875" style="0" bestFit="1" customWidth="1"/>
    <col min="9" max="9" width="4.8515625" style="0" bestFit="1" customWidth="1"/>
    <col min="10" max="10" width="6.57421875" style="0" bestFit="1" customWidth="1"/>
    <col min="12" max="12" width="4.57421875" style="0" bestFit="1" customWidth="1"/>
    <col min="13" max="13" width="6.421875" style="0" bestFit="1" customWidth="1"/>
    <col min="14" max="14" width="5.57421875" style="0" bestFit="1" customWidth="1"/>
  </cols>
  <sheetData>
    <row r="1" spans="1:14" ht="12.75">
      <c r="A1" s="26"/>
      <c r="B1" s="26"/>
      <c r="C1" s="26"/>
      <c r="D1" s="26"/>
      <c r="E1" s="26"/>
      <c r="F1" s="26"/>
      <c r="G1" s="26"/>
      <c r="H1" s="26"/>
      <c r="I1" s="26"/>
      <c r="J1" s="26"/>
      <c r="K1" s="26"/>
      <c r="L1" s="26"/>
      <c r="M1" s="26"/>
      <c r="N1" s="26"/>
    </row>
    <row r="2" spans="1:14" ht="13.5" thickBot="1">
      <c r="A2" s="32">
        <v>2008</v>
      </c>
      <c r="B2" s="26"/>
      <c r="C2" s="26"/>
      <c r="D2" s="26"/>
      <c r="E2" s="26"/>
      <c r="F2" s="26"/>
      <c r="G2" s="26"/>
      <c r="H2" s="26"/>
      <c r="I2" s="26"/>
      <c r="J2" s="26"/>
      <c r="K2" s="26"/>
      <c r="L2" s="26"/>
      <c r="M2" s="26"/>
      <c r="N2" s="26"/>
    </row>
    <row r="3" spans="1:14" ht="12.75">
      <c r="A3" s="132" t="s">
        <v>0</v>
      </c>
      <c r="B3" s="20" t="s">
        <v>1</v>
      </c>
      <c r="C3" s="20"/>
      <c r="D3" s="127" t="s">
        <v>2</v>
      </c>
      <c r="E3" s="20"/>
      <c r="F3" s="20" t="s">
        <v>3</v>
      </c>
      <c r="G3" s="20"/>
      <c r="H3" s="127" t="s">
        <v>5</v>
      </c>
      <c r="I3" s="20"/>
      <c r="J3" s="20" t="s">
        <v>1</v>
      </c>
      <c r="K3" s="22"/>
      <c r="L3" s="127" t="s">
        <v>6</v>
      </c>
      <c r="M3" s="20"/>
      <c r="N3" s="127" t="s">
        <v>18</v>
      </c>
    </row>
    <row r="4" spans="1:14" ht="13.5" thickBot="1">
      <c r="A4" s="133"/>
      <c r="B4" s="19" t="s">
        <v>2</v>
      </c>
      <c r="C4" s="19"/>
      <c r="D4" s="127"/>
      <c r="E4" s="19"/>
      <c r="F4" s="19" t="s">
        <v>4</v>
      </c>
      <c r="G4" s="19"/>
      <c r="H4" s="127"/>
      <c r="I4" s="19"/>
      <c r="J4" s="19" t="s">
        <v>5</v>
      </c>
      <c r="K4" s="21"/>
      <c r="L4" s="127"/>
      <c r="M4" s="19"/>
      <c r="N4" s="127"/>
    </row>
    <row r="5" spans="1:14" ht="24.75" thickBot="1">
      <c r="A5" s="33" t="s">
        <v>7</v>
      </c>
      <c r="B5" s="5">
        <v>18</v>
      </c>
      <c r="C5" s="23">
        <v>0.009000000000000001</v>
      </c>
      <c r="D5" s="9">
        <v>2</v>
      </c>
      <c r="E5" s="23">
        <v>0.001</v>
      </c>
      <c r="F5" s="9"/>
      <c r="G5" s="7"/>
      <c r="H5" s="9"/>
      <c r="I5" s="7"/>
      <c r="J5" s="27"/>
      <c r="K5" s="5"/>
      <c r="L5" s="9"/>
      <c r="M5" s="9"/>
      <c r="N5" s="9">
        <v>20</v>
      </c>
    </row>
    <row r="6" spans="1:14" ht="24.75" thickBot="1">
      <c r="A6" s="33" t="s">
        <v>8</v>
      </c>
      <c r="B6" s="9">
        <v>15</v>
      </c>
      <c r="C6" s="23">
        <v>0.007894736842105263</v>
      </c>
      <c r="D6" s="9">
        <v>3</v>
      </c>
      <c r="E6" s="23">
        <v>0.0015789473684210526</v>
      </c>
      <c r="F6" s="9">
        <v>1</v>
      </c>
      <c r="G6" s="7"/>
      <c r="H6" s="9"/>
      <c r="I6" s="7"/>
      <c r="J6" s="27"/>
      <c r="K6" s="5"/>
      <c r="L6" s="9"/>
      <c r="M6" s="9"/>
      <c r="N6" s="9">
        <v>19</v>
      </c>
    </row>
    <row r="7" spans="1:14" ht="15">
      <c r="A7" s="134" t="s">
        <v>9</v>
      </c>
      <c r="B7" s="130">
        <v>15</v>
      </c>
      <c r="C7" s="25"/>
      <c r="D7" s="130">
        <v>5</v>
      </c>
      <c r="E7" s="11"/>
      <c r="F7" s="130"/>
      <c r="G7" s="131"/>
      <c r="H7" s="130"/>
      <c r="I7" s="11"/>
      <c r="J7" s="28"/>
      <c r="K7" s="16"/>
      <c r="L7" s="130"/>
      <c r="M7" s="11"/>
      <c r="N7" s="18">
        <v>20</v>
      </c>
    </row>
    <row r="8" spans="1:14" ht="15.75" thickBot="1">
      <c r="A8" s="135"/>
      <c r="B8" s="130"/>
      <c r="C8" s="24">
        <v>0.0075</v>
      </c>
      <c r="D8" s="130"/>
      <c r="E8" s="24">
        <v>0.0025</v>
      </c>
      <c r="F8" s="130"/>
      <c r="G8" s="131"/>
      <c r="H8" s="130"/>
      <c r="I8" s="12"/>
      <c r="J8" s="29"/>
      <c r="K8" s="14"/>
      <c r="L8" s="130"/>
      <c r="M8" s="12"/>
      <c r="N8" s="17"/>
    </row>
    <row r="9" spans="1:14" ht="24.75" thickBot="1">
      <c r="A9" s="33" t="s">
        <v>10</v>
      </c>
      <c r="B9" s="9">
        <v>14</v>
      </c>
      <c r="C9" s="23">
        <v>0.006999999999999999</v>
      </c>
      <c r="D9" s="9">
        <v>5</v>
      </c>
      <c r="E9" s="23">
        <v>0.0025</v>
      </c>
      <c r="F9" s="9">
        <v>1</v>
      </c>
      <c r="G9" s="23">
        <v>0.0005</v>
      </c>
      <c r="H9" s="9"/>
      <c r="I9" s="7"/>
      <c r="J9" s="27"/>
      <c r="K9" s="5"/>
      <c r="L9" s="9"/>
      <c r="M9" s="7"/>
      <c r="N9" s="9">
        <v>20</v>
      </c>
    </row>
    <row r="10" spans="1:14" ht="24.75" thickBot="1">
      <c r="A10" s="33" t="s">
        <v>11</v>
      </c>
      <c r="B10" s="9">
        <v>12</v>
      </c>
      <c r="C10" s="23">
        <v>0.006</v>
      </c>
      <c r="D10" s="9">
        <v>8</v>
      </c>
      <c r="E10" s="23">
        <v>0.004</v>
      </c>
      <c r="F10" s="9">
        <v>0</v>
      </c>
      <c r="G10" s="7"/>
      <c r="H10" s="9"/>
      <c r="I10" s="7"/>
      <c r="J10" s="27"/>
      <c r="K10" s="5"/>
      <c r="L10" s="9"/>
      <c r="M10" s="7"/>
      <c r="N10" s="9">
        <v>20</v>
      </c>
    </row>
    <row r="11" spans="1:14" ht="36.75" thickBot="1">
      <c r="A11" s="33" t="s">
        <v>12</v>
      </c>
      <c r="B11" s="9">
        <v>14</v>
      </c>
      <c r="C11" s="23">
        <v>0.006999999999999999</v>
      </c>
      <c r="D11" s="9">
        <v>6</v>
      </c>
      <c r="E11" s="23">
        <v>0.003</v>
      </c>
      <c r="F11" s="9">
        <v>0</v>
      </c>
      <c r="G11" s="30"/>
      <c r="H11" s="9"/>
      <c r="I11" s="7"/>
      <c r="J11" s="27"/>
      <c r="K11" s="5"/>
      <c r="L11" s="9"/>
      <c r="M11" s="7"/>
      <c r="N11" s="9">
        <v>20</v>
      </c>
    </row>
    <row r="12" spans="1:14" ht="36.75" thickBot="1">
      <c r="A12" s="33" t="s">
        <v>13</v>
      </c>
      <c r="B12" s="9">
        <v>10</v>
      </c>
      <c r="C12" s="23">
        <v>0.005</v>
      </c>
      <c r="D12" s="9">
        <v>7</v>
      </c>
      <c r="E12" s="23">
        <v>0.0034999999999999996</v>
      </c>
      <c r="F12" s="9">
        <v>1</v>
      </c>
      <c r="G12" s="31">
        <v>0.0005</v>
      </c>
      <c r="H12" s="9"/>
      <c r="I12" s="7"/>
      <c r="J12" s="27"/>
      <c r="K12" s="5"/>
      <c r="L12" s="9">
        <v>2</v>
      </c>
      <c r="M12" s="23">
        <v>0.001</v>
      </c>
      <c r="N12" s="9">
        <v>20</v>
      </c>
    </row>
    <row r="13" spans="1:14" ht="36.75" thickBot="1">
      <c r="A13" s="33" t="s">
        <v>14</v>
      </c>
      <c r="B13" s="9">
        <v>11</v>
      </c>
      <c r="C13" s="23">
        <v>0.006111111111111111</v>
      </c>
      <c r="D13" s="9">
        <v>7</v>
      </c>
      <c r="E13" s="23">
        <v>0.0038888888888888888</v>
      </c>
      <c r="F13" s="9"/>
      <c r="G13" s="7"/>
      <c r="H13" s="9"/>
      <c r="I13" s="7"/>
      <c r="J13" s="27"/>
      <c r="K13" s="5"/>
      <c r="L13" s="9"/>
      <c r="M13" s="7"/>
      <c r="N13" s="9">
        <v>18</v>
      </c>
    </row>
    <row r="14" spans="1:14" ht="24.75" thickBot="1">
      <c r="A14" s="33" t="s">
        <v>15</v>
      </c>
      <c r="B14" s="9">
        <v>11</v>
      </c>
      <c r="C14" s="23">
        <v>0.005789473684210527</v>
      </c>
      <c r="D14" s="9">
        <v>7</v>
      </c>
      <c r="E14" s="23"/>
      <c r="F14" s="9">
        <v>1</v>
      </c>
      <c r="G14" s="23">
        <v>0.0005263157894736842</v>
      </c>
      <c r="H14" s="9"/>
      <c r="I14" s="7"/>
      <c r="J14" s="27"/>
      <c r="K14" s="5"/>
      <c r="L14" s="9"/>
      <c r="M14" s="7"/>
      <c r="N14" s="9">
        <v>19</v>
      </c>
    </row>
    <row r="15" spans="1:14" ht="15">
      <c r="A15" s="134" t="s">
        <v>16</v>
      </c>
      <c r="B15" s="130">
        <v>12</v>
      </c>
      <c r="C15" s="25"/>
      <c r="D15" s="130">
        <v>4</v>
      </c>
      <c r="E15" s="25"/>
      <c r="F15" s="130">
        <v>1</v>
      </c>
      <c r="G15" s="136">
        <v>0.0005263157894736842</v>
      </c>
      <c r="H15" s="130"/>
      <c r="I15" s="11"/>
      <c r="J15" s="28"/>
      <c r="K15" s="16"/>
      <c r="L15" s="130">
        <v>2</v>
      </c>
      <c r="M15" s="11"/>
      <c r="N15" s="18"/>
    </row>
    <row r="16" spans="1:14" ht="15.75" thickBot="1">
      <c r="A16" s="135"/>
      <c r="B16" s="130"/>
      <c r="C16" s="24">
        <v>0.00631578947368421</v>
      </c>
      <c r="D16" s="130"/>
      <c r="E16" s="24">
        <v>0.002105263157894737</v>
      </c>
      <c r="F16" s="130"/>
      <c r="G16" s="136"/>
      <c r="H16" s="130"/>
      <c r="I16" s="12"/>
      <c r="J16" s="29"/>
      <c r="K16" s="14"/>
      <c r="L16" s="130"/>
      <c r="M16" s="24">
        <v>0.0010526315789473684</v>
      </c>
      <c r="N16" s="17">
        <v>19</v>
      </c>
    </row>
    <row r="17" spans="1:14" ht="24.75" thickBot="1">
      <c r="A17" s="33" t="s">
        <v>17</v>
      </c>
      <c r="B17" s="9">
        <v>9</v>
      </c>
      <c r="C17" s="23">
        <v>0.005294117647058823</v>
      </c>
      <c r="D17" s="9">
        <v>5</v>
      </c>
      <c r="E17" s="23">
        <v>0.0029411764705882353</v>
      </c>
      <c r="F17" s="9">
        <v>3</v>
      </c>
      <c r="G17" s="23">
        <v>0.0017647058823529412</v>
      </c>
      <c r="H17" s="9"/>
      <c r="I17" s="7"/>
      <c r="J17" s="27"/>
      <c r="K17" s="5"/>
      <c r="L17" s="9"/>
      <c r="M17" s="23"/>
      <c r="N17" s="9">
        <v>17</v>
      </c>
    </row>
    <row r="18" spans="1:14" ht="12.75">
      <c r="A18" s="26"/>
      <c r="B18" s="26"/>
      <c r="C18" s="26"/>
      <c r="D18" s="26"/>
      <c r="E18" s="26"/>
      <c r="F18" s="26"/>
      <c r="G18" s="26"/>
      <c r="H18" s="26"/>
      <c r="I18" s="26"/>
      <c r="J18" s="26"/>
      <c r="K18" s="26"/>
      <c r="L18" s="26"/>
      <c r="M18" s="26"/>
      <c r="N18" s="26"/>
    </row>
  </sheetData>
  <sheetProtection/>
  <mergeCells count="19">
    <mergeCell ref="H7:H8"/>
    <mergeCell ref="L7:L8"/>
    <mergeCell ref="A15:A16"/>
    <mergeCell ref="B15:B16"/>
    <mergeCell ref="D15:D16"/>
    <mergeCell ref="F15:F16"/>
    <mergeCell ref="G15:G16"/>
    <mergeCell ref="H15:H16"/>
    <mergeCell ref="L15:L16"/>
    <mergeCell ref="A3:A4"/>
    <mergeCell ref="D3:D4"/>
    <mergeCell ref="H3:H4"/>
    <mergeCell ref="L3:L4"/>
    <mergeCell ref="N3:N4"/>
    <mergeCell ref="A7:A8"/>
    <mergeCell ref="B7:B8"/>
    <mergeCell ref="D7:D8"/>
    <mergeCell ref="F7:F8"/>
    <mergeCell ref="G7:G8"/>
  </mergeCells>
  <printOptions/>
  <pageMargins left="0.25" right="0.25" top="0.75" bottom="0.75" header="0.3" footer="0.3"/>
  <pageSetup orientation="portrait" scale="90" r:id="rId1"/>
</worksheet>
</file>

<file path=xl/worksheets/sheet3.xml><?xml version="1.0" encoding="utf-8"?>
<worksheet xmlns="http://schemas.openxmlformats.org/spreadsheetml/2006/main" xmlns:r="http://schemas.openxmlformats.org/officeDocument/2006/relationships">
  <dimension ref="A1:M18"/>
  <sheetViews>
    <sheetView view="pageLayout" workbookViewId="0" topLeftCell="A8">
      <selection activeCell="C6" sqref="C6:C18"/>
    </sheetView>
  </sheetViews>
  <sheetFormatPr defaultColWidth="9.140625" defaultRowHeight="12.75"/>
  <cols>
    <col min="1" max="1" width="30.421875" style="0" customWidth="1"/>
    <col min="2" max="2" width="6.57421875" style="0" customWidth="1"/>
    <col min="3" max="3" width="7.00390625" style="0" customWidth="1"/>
    <col min="4" max="4" width="5.57421875" style="0" customWidth="1"/>
    <col min="5" max="5" width="4.8515625" style="0" customWidth="1"/>
    <col min="6" max="6" width="6.421875" style="0" customWidth="1"/>
    <col min="7" max="7" width="6.140625" style="0" customWidth="1"/>
    <col min="8" max="8" width="6.57421875" style="0" customWidth="1"/>
    <col min="9" max="9" width="6.421875" style="0" customWidth="1"/>
    <col min="10" max="10" width="6.57421875" style="0" customWidth="1"/>
    <col min="12" max="12" width="6.28125" style="0" customWidth="1"/>
    <col min="13" max="13" width="5.421875" style="0" customWidth="1"/>
  </cols>
  <sheetData>
    <row r="1" ht="12.75">
      <c r="A1" s="49" t="s">
        <v>30</v>
      </c>
    </row>
    <row r="2" ht="12.75">
      <c r="A2" s="50" t="s">
        <v>31</v>
      </c>
    </row>
    <row r="3" ht="16.5" thickBot="1">
      <c r="A3" s="4"/>
    </row>
    <row r="4" spans="1:13" ht="22.5">
      <c r="A4" s="125" t="s">
        <v>0</v>
      </c>
      <c r="B4" s="38" t="s">
        <v>19</v>
      </c>
      <c r="C4" s="20" t="s">
        <v>32</v>
      </c>
      <c r="D4" s="142" t="s">
        <v>20</v>
      </c>
      <c r="E4" s="127" t="s">
        <v>21</v>
      </c>
      <c r="F4" s="38" t="s">
        <v>22</v>
      </c>
      <c r="G4" s="20" t="s">
        <v>23</v>
      </c>
      <c r="H4" s="142" t="s">
        <v>24</v>
      </c>
      <c r="I4" s="127" t="s">
        <v>25</v>
      </c>
      <c r="J4" s="38" t="s">
        <v>26</v>
      </c>
      <c r="K4" s="20" t="s">
        <v>27</v>
      </c>
      <c r="L4" s="142" t="s">
        <v>28</v>
      </c>
      <c r="M4" s="127" t="s">
        <v>29</v>
      </c>
    </row>
    <row r="5" spans="1:13" ht="23.25" thickBot="1">
      <c r="A5" s="126"/>
      <c r="B5" s="39" t="s">
        <v>2</v>
      </c>
      <c r="C5" s="19" t="s">
        <v>2</v>
      </c>
      <c r="D5" s="142"/>
      <c r="E5" s="127"/>
      <c r="F5" s="39" t="s">
        <v>4</v>
      </c>
      <c r="G5" s="19" t="s">
        <v>4</v>
      </c>
      <c r="H5" s="142"/>
      <c r="I5" s="127"/>
      <c r="J5" s="39" t="s">
        <v>5</v>
      </c>
      <c r="K5" s="19" t="s">
        <v>5</v>
      </c>
      <c r="L5" s="142"/>
      <c r="M5" s="127"/>
    </row>
    <row r="6" spans="1:13" ht="26.25" thickBot="1">
      <c r="A6" s="34" t="s">
        <v>7</v>
      </c>
      <c r="B6" s="40">
        <v>0.9</v>
      </c>
      <c r="C6" s="7">
        <v>0.65625</v>
      </c>
      <c r="D6" s="40">
        <v>0.1</v>
      </c>
      <c r="E6" s="7">
        <v>0.34375</v>
      </c>
      <c r="F6" s="44"/>
      <c r="G6" s="7"/>
      <c r="H6" s="44"/>
      <c r="I6" s="7"/>
      <c r="J6" s="45"/>
      <c r="K6" s="5"/>
      <c r="L6" s="44"/>
      <c r="M6" s="9"/>
    </row>
    <row r="7" spans="1:13" ht="26.25" thickBot="1">
      <c r="A7" s="34" t="s">
        <v>8</v>
      </c>
      <c r="B7" s="40">
        <v>0.79</v>
      </c>
      <c r="C7" s="7">
        <v>0.6</v>
      </c>
      <c r="D7" s="40">
        <v>0.16</v>
      </c>
      <c r="E7" s="7">
        <v>0.4</v>
      </c>
      <c r="F7" s="40">
        <v>0.05</v>
      </c>
      <c r="G7" s="7"/>
      <c r="H7" s="44"/>
      <c r="I7" s="7"/>
      <c r="J7" s="45"/>
      <c r="K7" s="5"/>
      <c r="L7" s="44"/>
      <c r="M7" s="9"/>
    </row>
    <row r="8" spans="1:13" ht="15">
      <c r="A8" s="137" t="s">
        <v>9</v>
      </c>
      <c r="B8" s="41"/>
      <c r="C8" s="11"/>
      <c r="D8" s="41"/>
      <c r="E8" s="11"/>
      <c r="F8" s="41"/>
      <c r="G8" s="131"/>
      <c r="H8" s="141"/>
      <c r="I8" s="11"/>
      <c r="J8" s="46"/>
      <c r="K8" s="16"/>
      <c r="L8" s="141"/>
      <c r="M8" s="11"/>
    </row>
    <row r="9" spans="1:13" ht="15.75" thickBot="1">
      <c r="A9" s="138"/>
      <c r="B9" s="42">
        <v>0.75</v>
      </c>
      <c r="C9" s="12">
        <v>0.5862068965517241</v>
      </c>
      <c r="D9" s="42">
        <v>0.25</v>
      </c>
      <c r="E9" s="12">
        <v>0.3793103448275862</v>
      </c>
      <c r="F9" s="42"/>
      <c r="G9" s="131"/>
      <c r="H9" s="141"/>
      <c r="I9" s="12"/>
      <c r="J9" s="47"/>
      <c r="K9" s="14"/>
      <c r="L9" s="141"/>
      <c r="M9" s="12">
        <v>0.034482758620689655</v>
      </c>
    </row>
    <row r="10" spans="1:13" ht="26.25" thickBot="1">
      <c r="A10" s="34" t="s">
        <v>10</v>
      </c>
      <c r="B10" s="40">
        <v>0.7</v>
      </c>
      <c r="C10" s="7">
        <v>0.5666666666666667</v>
      </c>
      <c r="D10" s="40">
        <v>0.25</v>
      </c>
      <c r="E10" s="7">
        <v>0.36666666666666664</v>
      </c>
      <c r="F10" s="40">
        <v>0.05</v>
      </c>
      <c r="G10" s="7"/>
      <c r="H10" s="44"/>
      <c r="I10" s="7"/>
      <c r="J10" s="45"/>
      <c r="K10" s="5"/>
      <c r="L10" s="44"/>
      <c r="M10" s="7">
        <v>0.06666666666666667</v>
      </c>
    </row>
    <row r="11" spans="1:13" ht="26.25" thickBot="1">
      <c r="A11" s="34" t="s">
        <v>11</v>
      </c>
      <c r="B11" s="40">
        <v>0.6</v>
      </c>
      <c r="C11" s="7">
        <v>0.5357142857142857</v>
      </c>
      <c r="D11" s="40">
        <v>0.4</v>
      </c>
      <c r="E11" s="7">
        <v>0.35714285714285715</v>
      </c>
      <c r="F11" s="40"/>
      <c r="G11" s="7">
        <v>0.03571428571428571</v>
      </c>
      <c r="H11" s="44"/>
      <c r="I11" s="7"/>
      <c r="J11" s="45"/>
      <c r="K11" s="5"/>
      <c r="L11" s="44"/>
      <c r="M11" s="7">
        <v>0.07142857142857142</v>
      </c>
    </row>
    <row r="12" spans="1:13" ht="39" thickBot="1">
      <c r="A12" s="34" t="s">
        <v>12</v>
      </c>
      <c r="B12" s="40">
        <v>0.7</v>
      </c>
      <c r="C12" s="7">
        <v>0.5862068965517241</v>
      </c>
      <c r="D12" s="40">
        <v>0.3</v>
      </c>
      <c r="E12" s="7">
        <v>0.3103448275862069</v>
      </c>
      <c r="F12" s="40"/>
      <c r="G12" s="35">
        <v>0.034482758620689655</v>
      </c>
      <c r="H12" s="44"/>
      <c r="I12" s="7">
        <v>0.06896551724137931</v>
      </c>
      <c r="J12" s="45"/>
      <c r="K12" s="5"/>
      <c r="L12" s="44"/>
      <c r="M12" s="7"/>
    </row>
    <row r="13" spans="1:13" ht="39" thickBot="1">
      <c r="A13" s="34" t="s">
        <v>13</v>
      </c>
      <c r="B13" s="40">
        <v>0.5</v>
      </c>
      <c r="C13" s="7">
        <v>0.6086956521739131</v>
      </c>
      <c r="D13" s="40">
        <v>0.35</v>
      </c>
      <c r="E13" s="7">
        <v>0.043478260869565216</v>
      </c>
      <c r="F13" s="40">
        <v>0.05</v>
      </c>
      <c r="G13" s="35">
        <v>0.13043478260869565</v>
      </c>
      <c r="H13" s="44"/>
      <c r="I13" s="7">
        <v>0.13043478260869565</v>
      </c>
      <c r="J13" s="45"/>
      <c r="K13" s="5"/>
      <c r="L13" s="40">
        <v>0.1</v>
      </c>
      <c r="M13" s="7">
        <v>0.08695652173913043</v>
      </c>
    </row>
    <row r="14" spans="1:13" ht="39" thickBot="1">
      <c r="A14" s="34" t="s">
        <v>14</v>
      </c>
      <c r="B14" s="40">
        <v>0.61</v>
      </c>
      <c r="C14" s="7">
        <v>0.5517241379310345</v>
      </c>
      <c r="D14" s="40">
        <v>0.39</v>
      </c>
      <c r="E14" s="7">
        <v>0.3793103448275862</v>
      </c>
      <c r="F14" s="40"/>
      <c r="G14" s="7">
        <v>0.034482758620689655</v>
      </c>
      <c r="H14" s="44"/>
      <c r="I14" s="7"/>
      <c r="J14" s="45"/>
      <c r="K14" s="5"/>
      <c r="L14" s="40"/>
      <c r="M14" s="7">
        <v>0.034482758620689655</v>
      </c>
    </row>
    <row r="15" spans="1:13" ht="26.25" thickBot="1">
      <c r="A15" s="34" t="s">
        <v>15</v>
      </c>
      <c r="B15" s="40">
        <v>0.58</v>
      </c>
      <c r="C15" s="7">
        <v>0.5172413793103449</v>
      </c>
      <c r="D15" s="40">
        <v>0.36</v>
      </c>
      <c r="E15" s="7">
        <v>0.3448275862068966</v>
      </c>
      <c r="F15" s="40">
        <v>0.05</v>
      </c>
      <c r="G15" s="7">
        <v>0.10344827586206896</v>
      </c>
      <c r="H15" s="44"/>
      <c r="I15" s="7"/>
      <c r="J15" s="45"/>
      <c r="K15" s="5"/>
      <c r="L15" s="40"/>
      <c r="M15" s="7">
        <v>0.034482758620689655</v>
      </c>
    </row>
    <row r="16" spans="1:13" ht="15">
      <c r="A16" s="137" t="s">
        <v>16</v>
      </c>
      <c r="B16" s="43"/>
      <c r="C16" s="36"/>
      <c r="D16" s="43"/>
      <c r="E16" s="36"/>
      <c r="F16" s="43"/>
      <c r="G16" s="139">
        <v>0.26666666666666666</v>
      </c>
      <c r="H16" s="140"/>
      <c r="I16" s="36"/>
      <c r="J16" s="48"/>
      <c r="K16" s="37"/>
      <c r="L16" s="43"/>
      <c r="M16" s="36">
        <v>0.1</v>
      </c>
    </row>
    <row r="17" spans="1:13" ht="15.75" thickBot="1">
      <c r="A17" s="138"/>
      <c r="B17" s="42">
        <v>0.63</v>
      </c>
      <c r="C17" s="12">
        <v>0.4</v>
      </c>
      <c r="D17" s="42">
        <v>0.21</v>
      </c>
      <c r="E17" s="12">
        <v>0.23333333333333334</v>
      </c>
      <c r="F17" s="42">
        <v>0.05</v>
      </c>
      <c r="G17" s="131"/>
      <c r="H17" s="141"/>
      <c r="I17" s="12"/>
      <c r="J17" s="47"/>
      <c r="K17" s="14"/>
      <c r="L17" s="42">
        <v>0.11</v>
      </c>
      <c r="M17" s="12"/>
    </row>
    <row r="18" spans="1:13" ht="39" thickBot="1">
      <c r="A18" s="34" t="s">
        <v>17</v>
      </c>
      <c r="B18" s="40">
        <v>0.53</v>
      </c>
      <c r="C18" s="7">
        <v>0.6</v>
      </c>
      <c r="D18" s="40">
        <v>0.29</v>
      </c>
      <c r="E18" s="7">
        <v>0.3</v>
      </c>
      <c r="F18" s="40">
        <v>0.18</v>
      </c>
      <c r="G18" s="7">
        <v>0.03333333333333333</v>
      </c>
      <c r="H18" s="44"/>
      <c r="I18" s="7"/>
      <c r="J18" s="45"/>
      <c r="K18" s="5"/>
      <c r="L18" s="40"/>
      <c r="M18" s="7">
        <v>0.06666666666666667</v>
      </c>
    </row>
  </sheetData>
  <sheetProtection/>
  <mergeCells count="14">
    <mergeCell ref="I4:I5"/>
    <mergeCell ref="M4:M5"/>
    <mergeCell ref="H8:H9"/>
    <mergeCell ref="L8:L9"/>
    <mergeCell ref="L4:L5"/>
    <mergeCell ref="A16:A17"/>
    <mergeCell ref="G16:G17"/>
    <mergeCell ref="H16:H17"/>
    <mergeCell ref="A4:A5"/>
    <mergeCell ref="D4:D5"/>
    <mergeCell ref="H4:H5"/>
    <mergeCell ref="A8:A9"/>
    <mergeCell ref="G8:G9"/>
    <mergeCell ref="E4:E5"/>
  </mergeCells>
  <printOptions/>
  <pageMargins left="0.25" right="0.25" top="0.75" bottom="0.75" header="0.3" footer="0.3"/>
  <pageSetup horizontalDpi="600" verticalDpi="600" orientation="portrait" scale="90" r:id="rId1"/>
  <headerFooter>
    <oddHeader>&amp;CStakeholder Survey Results for
FY 2008-2009
FY 2009-2010
</oddHeader>
    <oddFooter>&amp;LStakeholders Survey 11/09/09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21"/>
  <sheetViews>
    <sheetView view="pageLayout" workbookViewId="0" topLeftCell="A2">
      <selection activeCell="A2" sqref="A2:S4"/>
    </sheetView>
  </sheetViews>
  <sheetFormatPr defaultColWidth="9.140625" defaultRowHeight="12.75"/>
  <cols>
    <col min="1" max="1" width="48.421875" style="0" customWidth="1"/>
    <col min="2" max="19" width="8.7109375" style="0" customWidth="1"/>
    <col min="20" max="20" width="7.57421875" style="0" customWidth="1"/>
  </cols>
  <sheetData>
    <row r="1" spans="1:19" ht="15">
      <c r="A1" s="67"/>
      <c r="B1" s="67"/>
      <c r="C1" s="67"/>
      <c r="D1" s="67"/>
      <c r="E1" s="68"/>
      <c r="F1" s="86"/>
      <c r="G1" s="86"/>
      <c r="H1" s="86"/>
      <c r="I1" s="86"/>
      <c r="J1" s="86"/>
      <c r="K1" s="86"/>
      <c r="L1" s="68"/>
      <c r="M1" s="67"/>
      <c r="N1" s="67"/>
      <c r="O1" s="67"/>
      <c r="P1" s="67"/>
      <c r="Q1" s="67"/>
      <c r="R1" s="67"/>
      <c r="S1" s="67"/>
    </row>
    <row r="2" spans="1:19" ht="15">
      <c r="A2" s="87" t="s">
        <v>30</v>
      </c>
      <c r="B2" s="87"/>
      <c r="C2" s="87"/>
      <c r="D2" s="87"/>
      <c r="E2" s="87"/>
      <c r="F2" s="86"/>
      <c r="G2" s="86"/>
      <c r="H2" s="86"/>
      <c r="I2" s="86"/>
      <c r="J2" s="86"/>
      <c r="K2" s="86"/>
      <c r="L2" s="68"/>
      <c r="M2" s="67"/>
      <c r="N2" s="67"/>
      <c r="O2" s="67"/>
      <c r="P2" s="67"/>
      <c r="Q2" s="67"/>
      <c r="R2" s="67"/>
      <c r="S2" s="67"/>
    </row>
    <row r="3" spans="1:19" ht="15">
      <c r="A3" s="88" t="s">
        <v>31</v>
      </c>
      <c r="B3" s="87"/>
      <c r="C3" s="87"/>
      <c r="D3" s="87"/>
      <c r="E3" s="87"/>
      <c r="F3" s="86"/>
      <c r="G3" s="86"/>
      <c r="H3" s="86"/>
      <c r="I3" s="86"/>
      <c r="J3" s="86"/>
      <c r="K3" s="86"/>
      <c r="L3" s="68"/>
      <c r="M3" s="67"/>
      <c r="N3" s="67"/>
      <c r="O3" s="67"/>
      <c r="P3" s="67"/>
      <c r="Q3" s="67"/>
      <c r="R3" s="67"/>
      <c r="S3" s="67"/>
    </row>
    <row r="4" spans="1:19" ht="15.75" thickBot="1">
      <c r="A4" s="149" t="s">
        <v>66</v>
      </c>
      <c r="B4" s="149"/>
      <c r="C4" s="149"/>
      <c r="D4" s="149"/>
      <c r="E4" s="149"/>
      <c r="F4" s="86"/>
      <c r="G4" s="86"/>
      <c r="H4" s="86"/>
      <c r="I4" s="86"/>
      <c r="J4" s="86"/>
      <c r="K4" s="86"/>
      <c r="L4" s="68"/>
      <c r="M4" s="67"/>
      <c r="N4" s="67"/>
      <c r="O4" s="67"/>
      <c r="P4" s="67"/>
      <c r="Q4" s="67"/>
      <c r="R4" s="67"/>
      <c r="S4" s="67"/>
    </row>
    <row r="5" spans="1:20" ht="31.5">
      <c r="A5" s="150" t="s">
        <v>0</v>
      </c>
      <c r="B5" s="89" t="s">
        <v>84</v>
      </c>
      <c r="C5" s="89" t="s">
        <v>72</v>
      </c>
      <c r="D5" s="89" t="s">
        <v>67</v>
      </c>
      <c r="E5" s="89" t="s">
        <v>69</v>
      </c>
      <c r="F5" s="90" t="s">
        <v>70</v>
      </c>
      <c r="G5" s="90" t="s">
        <v>71</v>
      </c>
      <c r="H5" s="89" t="s">
        <v>73</v>
      </c>
      <c r="I5" s="89" t="s">
        <v>74</v>
      </c>
      <c r="J5" s="89" t="s">
        <v>75</v>
      </c>
      <c r="K5" s="90" t="s">
        <v>76</v>
      </c>
      <c r="L5" s="90" t="s">
        <v>77</v>
      </c>
      <c r="M5" s="90" t="s">
        <v>78</v>
      </c>
      <c r="N5" s="89" t="s">
        <v>79</v>
      </c>
      <c r="O5" s="89" t="s">
        <v>80</v>
      </c>
      <c r="P5" s="89" t="s">
        <v>68</v>
      </c>
      <c r="Q5" s="90" t="s">
        <v>81</v>
      </c>
      <c r="R5" s="90" t="s">
        <v>82</v>
      </c>
      <c r="S5" s="91" t="s">
        <v>83</v>
      </c>
      <c r="T5" s="63"/>
    </row>
    <row r="6" spans="1:20" ht="0.75" customHeight="1" thickBot="1">
      <c r="A6" s="151"/>
      <c r="B6" s="92"/>
      <c r="C6" s="92"/>
      <c r="D6" s="92"/>
      <c r="E6" s="93"/>
      <c r="F6" s="93"/>
      <c r="G6" s="93"/>
      <c r="H6" s="92"/>
      <c r="I6" s="92"/>
      <c r="J6" s="92"/>
      <c r="K6" s="93"/>
      <c r="L6" s="93"/>
      <c r="M6" s="93"/>
      <c r="N6" s="92"/>
      <c r="O6" s="92"/>
      <c r="P6" s="92"/>
      <c r="Q6" s="93"/>
      <c r="R6" s="93"/>
      <c r="S6" s="91"/>
      <c r="T6" s="63"/>
    </row>
    <row r="7" spans="1:20" ht="25.5" customHeight="1" thickBot="1">
      <c r="A7" s="69" t="s">
        <v>7</v>
      </c>
      <c r="B7" s="66">
        <v>0.9</v>
      </c>
      <c r="C7" s="66">
        <v>0.65625</v>
      </c>
      <c r="D7" s="66">
        <v>0.6</v>
      </c>
      <c r="E7" s="66">
        <v>0.1</v>
      </c>
      <c r="F7" s="66">
        <v>0.34375</v>
      </c>
      <c r="G7" s="66">
        <v>0.3333</v>
      </c>
      <c r="H7" s="70"/>
      <c r="I7" s="66"/>
      <c r="J7" s="66"/>
      <c r="K7" s="70"/>
      <c r="L7" s="66"/>
      <c r="M7" s="66">
        <v>0.0333</v>
      </c>
      <c r="N7" s="71"/>
      <c r="O7" s="72"/>
      <c r="P7" s="66">
        <v>0.0333</v>
      </c>
      <c r="Q7" s="70"/>
      <c r="R7" s="70"/>
      <c r="S7" s="70"/>
      <c r="T7" s="64"/>
    </row>
    <row r="8" spans="1:20" ht="25.5" customHeight="1" thickBot="1">
      <c r="A8" s="69" t="s">
        <v>8</v>
      </c>
      <c r="B8" s="66">
        <v>0.79</v>
      </c>
      <c r="C8" s="66">
        <v>0.6</v>
      </c>
      <c r="D8" s="66">
        <v>0.6667</v>
      </c>
      <c r="E8" s="66">
        <v>0.16</v>
      </c>
      <c r="F8" s="66">
        <v>0.4</v>
      </c>
      <c r="G8" s="66">
        <v>0.2667</v>
      </c>
      <c r="H8" s="66">
        <v>0.05</v>
      </c>
      <c r="I8" s="66"/>
      <c r="J8" s="66">
        <v>0.0333</v>
      </c>
      <c r="K8" s="70"/>
      <c r="L8" s="66"/>
      <c r="M8" s="66"/>
      <c r="N8" s="71"/>
      <c r="O8" s="72"/>
      <c r="P8" s="66">
        <v>0.0333</v>
      </c>
      <c r="Q8" s="70"/>
      <c r="R8" s="70"/>
      <c r="S8" s="70"/>
      <c r="T8" s="64"/>
    </row>
    <row r="9" spans="1:20" ht="25.5" customHeight="1">
      <c r="A9" s="144" t="s">
        <v>9</v>
      </c>
      <c r="B9" s="73">
        <v>0.75</v>
      </c>
      <c r="C9" s="73">
        <v>0.59</v>
      </c>
      <c r="D9" s="73">
        <v>0.6333</v>
      </c>
      <c r="E9" s="73">
        <v>0.25</v>
      </c>
      <c r="F9" s="73">
        <v>0.38</v>
      </c>
      <c r="G9" s="73">
        <v>0.2667</v>
      </c>
      <c r="H9" s="73"/>
      <c r="I9" s="147"/>
      <c r="J9" s="66">
        <v>0.03</v>
      </c>
      <c r="K9" s="143"/>
      <c r="L9" s="73"/>
      <c r="M9" s="73"/>
      <c r="N9" s="74"/>
      <c r="O9" s="75"/>
      <c r="P9" s="66">
        <v>0.0667</v>
      </c>
      <c r="Q9" s="143"/>
      <c r="R9" s="73">
        <v>0.03</v>
      </c>
      <c r="S9" s="66"/>
      <c r="T9" s="62"/>
    </row>
    <row r="10" spans="1:20" ht="0.75" customHeight="1" thickBot="1">
      <c r="A10" s="145"/>
      <c r="B10" s="76"/>
      <c r="C10" s="76"/>
      <c r="D10" s="76"/>
      <c r="E10" s="76"/>
      <c r="F10" s="76"/>
      <c r="G10" s="76"/>
      <c r="H10" s="76"/>
      <c r="I10" s="147"/>
      <c r="J10" s="66"/>
      <c r="K10" s="143"/>
      <c r="L10" s="76"/>
      <c r="M10" s="76"/>
      <c r="N10" s="77"/>
      <c r="O10" s="78"/>
      <c r="P10" s="66"/>
      <c r="Q10" s="143"/>
      <c r="R10" s="76">
        <v>0.034482758620689655</v>
      </c>
      <c r="S10" s="66"/>
      <c r="T10" s="62"/>
    </row>
    <row r="11" spans="1:20" ht="25.5" customHeight="1" thickBot="1">
      <c r="A11" s="69" t="s">
        <v>87</v>
      </c>
      <c r="B11" s="66">
        <v>0.7</v>
      </c>
      <c r="C11" s="66">
        <v>0.5666666666666667</v>
      </c>
      <c r="D11" s="66" t="s">
        <v>85</v>
      </c>
      <c r="E11" s="66">
        <v>0.25</v>
      </c>
      <c r="F11" s="66">
        <v>0.36666666666666664</v>
      </c>
      <c r="G11" s="66" t="s">
        <v>85</v>
      </c>
      <c r="H11" s="66">
        <v>0.05</v>
      </c>
      <c r="I11" s="66"/>
      <c r="J11" s="66" t="s">
        <v>85</v>
      </c>
      <c r="K11" s="70"/>
      <c r="L11" s="66"/>
      <c r="M11" s="66" t="s">
        <v>85</v>
      </c>
      <c r="N11" s="71"/>
      <c r="O11" s="72"/>
      <c r="P11" s="66" t="s">
        <v>85</v>
      </c>
      <c r="Q11" s="70"/>
      <c r="R11" s="66">
        <v>0.06666666666666667</v>
      </c>
      <c r="S11" s="66" t="s">
        <v>85</v>
      </c>
      <c r="T11" s="62"/>
    </row>
    <row r="12" spans="1:20" ht="25.5" customHeight="1" thickBot="1">
      <c r="A12" s="69" t="s">
        <v>11</v>
      </c>
      <c r="B12" s="66">
        <v>0.6</v>
      </c>
      <c r="C12" s="66">
        <v>0.5357142857142857</v>
      </c>
      <c r="D12" s="66">
        <v>0.5667</v>
      </c>
      <c r="E12" s="66">
        <v>0.4</v>
      </c>
      <c r="F12" s="66">
        <v>0.35714285714285715</v>
      </c>
      <c r="G12" s="66">
        <v>0.2333</v>
      </c>
      <c r="H12" s="66"/>
      <c r="I12" s="66">
        <v>0.03571428571428571</v>
      </c>
      <c r="J12" s="66">
        <v>0.1</v>
      </c>
      <c r="K12" s="70"/>
      <c r="L12" s="66"/>
      <c r="M12" s="66">
        <v>0.0333</v>
      </c>
      <c r="N12" s="71"/>
      <c r="O12" s="72"/>
      <c r="P12" s="66">
        <v>0.0667</v>
      </c>
      <c r="Q12" s="70"/>
      <c r="R12" s="66">
        <v>0.07142857142857142</v>
      </c>
      <c r="S12" s="66">
        <v>0.0667</v>
      </c>
      <c r="T12" s="62"/>
    </row>
    <row r="13" spans="1:20" ht="25.5" customHeight="1" thickBot="1">
      <c r="A13" s="69" t="s">
        <v>12</v>
      </c>
      <c r="B13" s="66">
        <v>0.7</v>
      </c>
      <c r="C13" s="66">
        <v>0.5862068965517241</v>
      </c>
      <c r="D13" s="66">
        <v>0.6</v>
      </c>
      <c r="E13" s="66">
        <v>0.3</v>
      </c>
      <c r="F13" s="66">
        <v>0.3103448275862069</v>
      </c>
      <c r="G13" s="66">
        <v>0.1667</v>
      </c>
      <c r="H13" s="66"/>
      <c r="I13" s="79">
        <v>0.034482758620689655</v>
      </c>
      <c r="J13" s="79">
        <v>0.1333</v>
      </c>
      <c r="K13" s="70"/>
      <c r="L13" s="66">
        <v>0.06896551724137931</v>
      </c>
      <c r="M13" s="66">
        <v>0</v>
      </c>
      <c r="N13" s="71"/>
      <c r="O13" s="72"/>
      <c r="P13" s="66">
        <v>0.0333</v>
      </c>
      <c r="Q13" s="70"/>
      <c r="R13" s="66"/>
      <c r="S13" s="66">
        <v>0.0333</v>
      </c>
      <c r="T13" s="62"/>
    </row>
    <row r="14" spans="1:20" ht="25.5" customHeight="1" thickBot="1">
      <c r="A14" s="69" t="s">
        <v>13</v>
      </c>
      <c r="B14" s="66">
        <v>0.5</v>
      </c>
      <c r="C14" s="66">
        <v>0.6086956521739131</v>
      </c>
      <c r="D14" s="66">
        <v>0.5333</v>
      </c>
      <c r="E14" s="66">
        <v>0.35</v>
      </c>
      <c r="F14" s="66">
        <v>0.043478260869565216</v>
      </c>
      <c r="G14" s="66">
        <v>0.3</v>
      </c>
      <c r="H14" s="66">
        <v>0.05</v>
      </c>
      <c r="I14" s="79">
        <v>0.13043478260869565</v>
      </c>
      <c r="J14" s="79">
        <v>0.0667</v>
      </c>
      <c r="K14" s="70"/>
      <c r="L14" s="66">
        <v>0.13043478260869565</v>
      </c>
      <c r="M14" s="66">
        <v>0.0333</v>
      </c>
      <c r="N14" s="71"/>
      <c r="O14" s="72"/>
      <c r="P14" s="66">
        <v>0.0333</v>
      </c>
      <c r="Q14" s="66">
        <v>0.1</v>
      </c>
      <c r="R14" s="66">
        <v>0.08695652173913043</v>
      </c>
      <c r="S14" s="66">
        <v>0.0333</v>
      </c>
      <c r="T14" s="62"/>
    </row>
    <row r="15" spans="1:20" ht="25.5" customHeight="1" thickBot="1">
      <c r="A15" s="69" t="s">
        <v>14</v>
      </c>
      <c r="B15" s="66">
        <v>0.61</v>
      </c>
      <c r="C15" s="66">
        <v>0.5517241379310345</v>
      </c>
      <c r="D15" s="66">
        <v>0.4667</v>
      </c>
      <c r="E15" s="66">
        <v>0.39</v>
      </c>
      <c r="F15" s="66">
        <v>0.3793103448275862</v>
      </c>
      <c r="G15" s="66">
        <v>0.2</v>
      </c>
      <c r="H15" s="66"/>
      <c r="I15" s="66">
        <v>0.034482758620689655</v>
      </c>
      <c r="J15" s="66">
        <v>0.1</v>
      </c>
      <c r="K15" s="70"/>
      <c r="L15" s="66"/>
      <c r="M15" s="66"/>
      <c r="N15" s="71"/>
      <c r="O15" s="72"/>
      <c r="P15" s="66">
        <v>0.0667</v>
      </c>
      <c r="Q15" s="66"/>
      <c r="R15" s="66">
        <v>0.034482758620689655</v>
      </c>
      <c r="S15" s="66">
        <v>0.1667</v>
      </c>
      <c r="T15" s="62"/>
    </row>
    <row r="16" spans="1:20" ht="25.5" customHeight="1" thickBot="1">
      <c r="A16" s="69" t="s">
        <v>15</v>
      </c>
      <c r="B16" s="66">
        <v>0.58</v>
      </c>
      <c r="C16" s="66">
        <v>0.5172413793103449</v>
      </c>
      <c r="D16" s="66">
        <v>0.5667</v>
      </c>
      <c r="E16" s="66">
        <v>0.36</v>
      </c>
      <c r="F16" s="66">
        <v>0.3448275862068966</v>
      </c>
      <c r="G16" s="66">
        <v>0.3</v>
      </c>
      <c r="H16" s="66">
        <v>0.05</v>
      </c>
      <c r="I16" s="66">
        <v>0.10344827586206896</v>
      </c>
      <c r="J16" s="66">
        <v>0.0333</v>
      </c>
      <c r="K16" s="70"/>
      <c r="L16" s="66"/>
      <c r="M16" s="66"/>
      <c r="N16" s="71"/>
      <c r="O16" s="72"/>
      <c r="P16" s="66">
        <v>0.0667</v>
      </c>
      <c r="Q16" s="66"/>
      <c r="R16" s="66">
        <v>0.034482758620689655</v>
      </c>
      <c r="S16" s="66">
        <v>0.0333</v>
      </c>
      <c r="T16" s="62"/>
    </row>
    <row r="17" spans="1:20" ht="25.5" customHeight="1">
      <c r="A17" s="144" t="s">
        <v>16</v>
      </c>
      <c r="B17" s="80">
        <v>0.63</v>
      </c>
      <c r="C17" s="80">
        <v>0.4</v>
      </c>
      <c r="D17" s="80">
        <v>0.3667</v>
      </c>
      <c r="E17" s="80">
        <v>0.21</v>
      </c>
      <c r="F17" s="80">
        <v>0.23</v>
      </c>
      <c r="G17" s="80">
        <v>0.2667</v>
      </c>
      <c r="H17" s="80">
        <v>0.05</v>
      </c>
      <c r="I17" s="146">
        <v>0.26666666666666666</v>
      </c>
      <c r="J17" s="76">
        <v>0.0667</v>
      </c>
      <c r="K17" s="148"/>
      <c r="L17" s="80"/>
      <c r="M17" s="80">
        <v>0</v>
      </c>
      <c r="N17" s="81"/>
      <c r="O17" s="82"/>
      <c r="P17" s="66">
        <v>0.0333</v>
      </c>
      <c r="Q17" s="80">
        <v>0.11</v>
      </c>
      <c r="R17" s="80">
        <v>0.1</v>
      </c>
      <c r="S17" s="66">
        <v>0.2667</v>
      </c>
      <c r="T17" s="62"/>
    </row>
    <row r="18" spans="1:20" ht="0.75" customHeight="1" thickBot="1">
      <c r="A18" s="145"/>
      <c r="B18" s="76">
        <v>0.63</v>
      </c>
      <c r="C18" s="76">
        <v>0.4</v>
      </c>
      <c r="D18" s="76"/>
      <c r="E18" s="76">
        <v>0.21</v>
      </c>
      <c r="F18" s="76">
        <v>0.23333333333333334</v>
      </c>
      <c r="G18" s="76"/>
      <c r="H18" s="76">
        <v>0.05</v>
      </c>
      <c r="I18" s="147"/>
      <c r="J18" s="66"/>
      <c r="K18" s="143"/>
      <c r="L18" s="76"/>
      <c r="M18" s="76"/>
      <c r="N18" s="77"/>
      <c r="O18" s="78"/>
      <c r="P18" s="66"/>
      <c r="Q18" s="76">
        <v>0.11</v>
      </c>
      <c r="R18" s="76"/>
      <c r="S18" s="66"/>
      <c r="T18" s="62"/>
    </row>
    <row r="19" spans="1:20" ht="25.5" customHeight="1">
      <c r="A19" s="83" t="s">
        <v>17</v>
      </c>
      <c r="B19" s="73">
        <v>0.53</v>
      </c>
      <c r="C19" s="73">
        <v>0.6</v>
      </c>
      <c r="D19" s="73">
        <v>0.4</v>
      </c>
      <c r="E19" s="73">
        <v>0.29</v>
      </c>
      <c r="F19" s="73">
        <v>0.3</v>
      </c>
      <c r="G19" s="73">
        <v>0.2667</v>
      </c>
      <c r="H19" s="73">
        <v>0.18</v>
      </c>
      <c r="I19" s="73">
        <v>0.03333333333333333</v>
      </c>
      <c r="J19" s="73">
        <v>0.1</v>
      </c>
      <c r="K19" s="84"/>
      <c r="L19" s="73"/>
      <c r="M19" s="73"/>
      <c r="N19" s="74"/>
      <c r="O19" s="75"/>
      <c r="P19" s="73">
        <v>0.0333</v>
      </c>
      <c r="Q19" s="73"/>
      <c r="R19" s="73">
        <v>0.06666666666666667</v>
      </c>
      <c r="S19" s="73">
        <v>0.2</v>
      </c>
      <c r="T19" s="62"/>
    </row>
    <row r="20" spans="1:19" ht="25.5">
      <c r="A20" s="65" t="s">
        <v>86</v>
      </c>
      <c r="B20" s="85"/>
      <c r="C20" s="85"/>
      <c r="D20" s="66">
        <v>0.5</v>
      </c>
      <c r="E20" s="85"/>
      <c r="F20" s="85"/>
      <c r="G20" s="66">
        <v>0.2667</v>
      </c>
      <c r="H20" s="85"/>
      <c r="I20" s="85"/>
      <c r="J20" s="66">
        <v>0.0667</v>
      </c>
      <c r="K20" s="85"/>
      <c r="L20" s="85"/>
      <c r="M20" s="85"/>
      <c r="N20" s="85"/>
      <c r="O20" s="85"/>
      <c r="P20" s="85"/>
      <c r="Q20" s="85"/>
      <c r="R20" s="85"/>
      <c r="S20" s="66">
        <v>0.16670000000000001</v>
      </c>
    </row>
    <row r="21" spans="1:19" ht="12.75">
      <c r="A21" s="67"/>
      <c r="B21" s="67"/>
      <c r="C21" s="67"/>
      <c r="D21" s="67"/>
      <c r="E21" s="67"/>
      <c r="F21" s="67"/>
      <c r="G21" s="67"/>
      <c r="H21" s="67"/>
      <c r="I21" s="67"/>
      <c r="J21" s="67"/>
      <c r="K21" s="67"/>
      <c r="L21" s="67"/>
      <c r="M21" s="67"/>
      <c r="N21" s="67"/>
      <c r="O21" s="67"/>
      <c r="P21" s="67"/>
      <c r="Q21" s="67"/>
      <c r="R21" s="67"/>
      <c r="S21" s="67"/>
    </row>
  </sheetData>
  <sheetProtection/>
  <mergeCells count="9">
    <mergeCell ref="Q9:Q10"/>
    <mergeCell ref="A17:A18"/>
    <mergeCell ref="I17:I18"/>
    <mergeCell ref="K17:K18"/>
    <mergeCell ref="A4:E4"/>
    <mergeCell ref="A5:A6"/>
    <mergeCell ref="I9:I10"/>
    <mergeCell ref="K9:K10"/>
    <mergeCell ref="A9:A10"/>
  </mergeCells>
  <printOptions/>
  <pageMargins left="0.7" right="0.7" top="0.75" bottom="0.75" header="0.3" footer="0.3"/>
  <pageSetup fitToHeight="1" fitToWidth="1" orientation="landscape" scale="61" r:id="rId1"/>
  <headerFooter>
    <oddHeader>&amp;C  &amp;"Arial,Bold"&amp;12 CDS Family and Behavioral Health Services, Inc.   
    2008-2010 Stakeholder Survey Comparison  &amp;"Arial,Regular"&amp;10
</oddHeader>
    <oddFooter>&amp;LCreated:  09/2010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17"/>
  <sheetViews>
    <sheetView view="pageLayout" workbookViewId="0" topLeftCell="B10">
      <selection activeCell="B5" sqref="B5:B17"/>
    </sheetView>
  </sheetViews>
  <sheetFormatPr defaultColWidth="9.140625" defaultRowHeight="12.75"/>
  <cols>
    <col min="1" max="1" width="3.00390625" style="0" hidden="1" customWidth="1"/>
    <col min="2" max="2" width="39.421875" style="0" customWidth="1"/>
    <col min="3" max="3" width="8.00390625" style="0" customWidth="1"/>
    <col min="4" max="4" width="7.28125" style="0" bestFit="1" customWidth="1"/>
    <col min="5" max="5" width="5.8515625" style="0" bestFit="1" customWidth="1"/>
    <col min="6" max="6" width="7.28125" style="0" bestFit="1" customWidth="1"/>
    <col min="7" max="7" width="7.140625" style="0" customWidth="1"/>
    <col min="8" max="8" width="7.28125" style="0" bestFit="1" customWidth="1"/>
    <col min="9" max="9" width="8.28125" style="0" customWidth="1"/>
    <col min="10" max="10" width="6.28125" style="0" bestFit="1" customWidth="1"/>
    <col min="11" max="11" width="9.00390625" style="0" customWidth="1"/>
    <col min="12" max="12" width="6.28125" style="0" bestFit="1" customWidth="1"/>
    <col min="13" max="13" width="4.140625" style="0" bestFit="1" customWidth="1"/>
    <col min="14" max="14" width="7.28125" style="0" bestFit="1" customWidth="1"/>
    <col min="15" max="15" width="4.7109375" style="0" customWidth="1"/>
    <col min="16" max="16" width="23.140625" style="0" customWidth="1"/>
    <col min="17" max="17" width="20.7109375" style="0" customWidth="1"/>
  </cols>
  <sheetData>
    <row r="1" spans="1:16" ht="18.75">
      <c r="A1" s="58" t="s">
        <v>60</v>
      </c>
      <c r="B1" s="153" t="s">
        <v>64</v>
      </c>
      <c r="C1" s="154"/>
      <c r="D1" s="154"/>
      <c r="E1" s="154"/>
      <c r="F1" s="154"/>
      <c r="G1" s="154"/>
      <c r="H1" s="154"/>
      <c r="I1" s="154"/>
      <c r="J1" s="154"/>
      <c r="K1" s="154"/>
      <c r="L1" s="154"/>
      <c r="M1" s="154"/>
      <c r="N1" s="154"/>
      <c r="O1" s="154"/>
      <c r="P1" s="154"/>
    </row>
    <row r="2" spans="1:16" ht="20.25">
      <c r="A2" s="59" t="s">
        <v>61</v>
      </c>
      <c r="B2" s="154"/>
      <c r="C2" s="154"/>
      <c r="D2" s="154"/>
      <c r="E2" s="154"/>
      <c r="F2" s="154"/>
      <c r="G2" s="154"/>
      <c r="H2" s="154"/>
      <c r="I2" s="154"/>
      <c r="J2" s="154"/>
      <c r="K2" s="154"/>
      <c r="L2" s="154"/>
      <c r="M2" s="154"/>
      <c r="N2" s="154"/>
      <c r="O2" s="154"/>
      <c r="P2" s="154"/>
    </row>
    <row r="3" spans="1:16" ht="15.75">
      <c r="A3" s="60" t="s">
        <v>62</v>
      </c>
      <c r="B3" s="154"/>
      <c r="C3" s="154"/>
      <c r="D3" s="154"/>
      <c r="E3" s="154"/>
      <c r="F3" s="154"/>
      <c r="G3" s="154"/>
      <c r="H3" s="154"/>
      <c r="I3" s="154"/>
      <c r="J3" s="154"/>
      <c r="K3" s="154"/>
      <c r="L3" s="154"/>
      <c r="M3" s="154"/>
      <c r="N3" s="154"/>
      <c r="O3" s="154"/>
      <c r="P3" s="154"/>
    </row>
    <row r="4" spans="1:16" ht="12.75" customHeight="1">
      <c r="A4" s="60" t="s">
        <v>63</v>
      </c>
      <c r="B4" s="53" t="s">
        <v>33</v>
      </c>
      <c r="C4" s="53" t="s">
        <v>45</v>
      </c>
      <c r="D4" s="53" t="s">
        <v>65</v>
      </c>
      <c r="E4" s="53" t="s">
        <v>2</v>
      </c>
      <c r="F4" s="53" t="s">
        <v>65</v>
      </c>
      <c r="G4" s="53" t="s">
        <v>47</v>
      </c>
      <c r="H4" s="53" t="s">
        <v>65</v>
      </c>
      <c r="I4" s="53" t="s">
        <v>5</v>
      </c>
      <c r="J4" s="53" t="s">
        <v>65</v>
      </c>
      <c r="K4" s="53" t="s">
        <v>46</v>
      </c>
      <c r="L4" s="53" t="s">
        <v>65</v>
      </c>
      <c r="M4" s="53" t="s">
        <v>6</v>
      </c>
      <c r="N4" s="53" t="s">
        <v>65</v>
      </c>
      <c r="O4" s="53" t="s">
        <v>18</v>
      </c>
      <c r="P4" s="61" t="s">
        <v>50</v>
      </c>
    </row>
    <row r="5" spans="1:16" ht="38.25">
      <c r="A5" s="51">
        <v>3</v>
      </c>
      <c r="B5" s="54" t="s">
        <v>34</v>
      </c>
      <c r="C5" s="53">
        <v>18</v>
      </c>
      <c r="D5" s="56">
        <v>0.6</v>
      </c>
      <c r="E5" s="53">
        <v>10</v>
      </c>
      <c r="F5" s="57">
        <v>0.3333</v>
      </c>
      <c r="G5" s="53"/>
      <c r="H5" s="54"/>
      <c r="I5" s="53">
        <v>1</v>
      </c>
      <c r="J5" s="57">
        <v>0.0333</v>
      </c>
      <c r="K5" s="53">
        <v>1</v>
      </c>
      <c r="L5" s="57">
        <v>0.0333</v>
      </c>
      <c r="M5" s="53"/>
      <c r="N5" s="54"/>
      <c r="O5" s="53">
        <v>30</v>
      </c>
      <c r="P5" s="54" t="s">
        <v>51</v>
      </c>
    </row>
    <row r="6" spans="1:16" ht="12.75">
      <c r="A6" s="51">
        <v>4</v>
      </c>
      <c r="B6" s="54" t="s">
        <v>35</v>
      </c>
      <c r="C6" s="53">
        <v>20</v>
      </c>
      <c r="D6" s="57">
        <v>0.6667</v>
      </c>
      <c r="E6" s="53">
        <v>8</v>
      </c>
      <c r="F6" s="57">
        <v>0.2667</v>
      </c>
      <c r="G6" s="53">
        <v>1</v>
      </c>
      <c r="H6" s="57">
        <v>0.0333</v>
      </c>
      <c r="I6" s="53"/>
      <c r="J6" s="54"/>
      <c r="K6" s="53">
        <v>1</v>
      </c>
      <c r="L6" s="57">
        <v>0.0333</v>
      </c>
      <c r="M6" s="53"/>
      <c r="N6" s="54"/>
      <c r="O6" s="53">
        <v>30</v>
      </c>
      <c r="P6" s="55"/>
    </row>
    <row r="7" spans="1:16" ht="25.5">
      <c r="A7" s="51">
        <v>5</v>
      </c>
      <c r="B7" s="54" t="s">
        <v>36</v>
      </c>
      <c r="C7" s="53">
        <v>19</v>
      </c>
      <c r="D7" s="57">
        <v>0.6333</v>
      </c>
      <c r="E7" s="53">
        <v>8</v>
      </c>
      <c r="F7" s="57">
        <v>0.2667</v>
      </c>
      <c r="G7" s="53">
        <v>1</v>
      </c>
      <c r="H7" s="57">
        <v>0.0333</v>
      </c>
      <c r="I7" s="53"/>
      <c r="J7" s="54"/>
      <c r="K7" s="53">
        <v>2</v>
      </c>
      <c r="L7" s="57">
        <v>0.0667</v>
      </c>
      <c r="M7" s="53"/>
      <c r="N7" s="54"/>
      <c r="O7" s="53">
        <v>30</v>
      </c>
      <c r="P7" s="54" t="s">
        <v>55</v>
      </c>
    </row>
    <row r="8" spans="1:16" ht="12.75">
      <c r="A8" s="51">
        <v>6</v>
      </c>
      <c r="B8" s="54" t="s">
        <v>37</v>
      </c>
      <c r="C8" s="53">
        <v>17</v>
      </c>
      <c r="D8" s="57">
        <v>0.5667</v>
      </c>
      <c r="E8" s="53">
        <v>7</v>
      </c>
      <c r="F8" s="57">
        <v>0.2333</v>
      </c>
      <c r="G8" s="53">
        <v>3</v>
      </c>
      <c r="H8" s="56">
        <v>0.1</v>
      </c>
      <c r="I8" s="53">
        <v>1</v>
      </c>
      <c r="J8" s="57">
        <v>0.0333</v>
      </c>
      <c r="K8" s="53"/>
      <c r="L8" s="54"/>
      <c r="M8" s="53">
        <v>2</v>
      </c>
      <c r="N8" s="57">
        <v>0.0667</v>
      </c>
      <c r="O8" s="53">
        <v>30</v>
      </c>
      <c r="P8" s="55"/>
    </row>
    <row r="9" spans="1:16" ht="57" customHeight="1">
      <c r="A9" s="51">
        <v>7</v>
      </c>
      <c r="B9" s="54" t="s">
        <v>38</v>
      </c>
      <c r="C9" s="53">
        <v>18</v>
      </c>
      <c r="D9" s="56">
        <v>0.6</v>
      </c>
      <c r="E9" s="53">
        <v>5</v>
      </c>
      <c r="F9" s="57">
        <v>0.1667</v>
      </c>
      <c r="G9" s="53">
        <v>4</v>
      </c>
      <c r="H9" s="57">
        <v>0.1333</v>
      </c>
      <c r="I9" s="53"/>
      <c r="J9" s="54"/>
      <c r="K9" s="53">
        <v>2</v>
      </c>
      <c r="L9" s="57">
        <v>0.0667</v>
      </c>
      <c r="M9" s="53">
        <v>1</v>
      </c>
      <c r="N9" s="57">
        <v>0.0333</v>
      </c>
      <c r="O9" s="53">
        <v>30</v>
      </c>
      <c r="P9" s="54" t="s">
        <v>54</v>
      </c>
    </row>
    <row r="10" spans="1:16" ht="25.5">
      <c r="A10" s="51">
        <v>8</v>
      </c>
      <c r="B10" s="54" t="s">
        <v>48</v>
      </c>
      <c r="C10" s="53">
        <v>16</v>
      </c>
      <c r="D10" s="57">
        <v>0.5333</v>
      </c>
      <c r="E10" s="53">
        <v>9</v>
      </c>
      <c r="F10" s="56">
        <v>0.3</v>
      </c>
      <c r="G10" s="53">
        <v>2</v>
      </c>
      <c r="H10" s="57">
        <v>0.0667</v>
      </c>
      <c r="I10" s="53">
        <v>1</v>
      </c>
      <c r="J10" s="57">
        <v>0.0333</v>
      </c>
      <c r="K10" s="53">
        <v>1</v>
      </c>
      <c r="L10" s="57">
        <v>0.0333</v>
      </c>
      <c r="M10" s="53">
        <v>1</v>
      </c>
      <c r="N10" s="57">
        <v>0.0333</v>
      </c>
      <c r="O10" s="53">
        <v>30</v>
      </c>
      <c r="P10" s="54" t="s">
        <v>56</v>
      </c>
    </row>
    <row r="11" spans="1:16" ht="27" customHeight="1">
      <c r="A11" s="51">
        <v>9</v>
      </c>
      <c r="B11" s="54" t="s">
        <v>39</v>
      </c>
      <c r="C11" s="53">
        <v>14</v>
      </c>
      <c r="D11" s="57">
        <v>0.4667</v>
      </c>
      <c r="E11" s="53">
        <v>6</v>
      </c>
      <c r="F11" s="56">
        <v>0.2</v>
      </c>
      <c r="G11" s="53">
        <v>3</v>
      </c>
      <c r="H11" s="56">
        <v>0.1</v>
      </c>
      <c r="I11" s="53"/>
      <c r="J11" s="54"/>
      <c r="K11" s="53">
        <v>2</v>
      </c>
      <c r="L11" s="57">
        <v>0.0667</v>
      </c>
      <c r="M11" s="53">
        <v>5</v>
      </c>
      <c r="N11" s="57">
        <v>0.1667</v>
      </c>
      <c r="O11" s="53">
        <v>30</v>
      </c>
      <c r="P11" s="54" t="s">
        <v>52</v>
      </c>
    </row>
    <row r="12" spans="1:16" ht="33.75" customHeight="1">
      <c r="A12" s="51">
        <v>10</v>
      </c>
      <c r="B12" s="54" t="s">
        <v>40</v>
      </c>
      <c r="C12" s="53">
        <v>17</v>
      </c>
      <c r="D12" s="57">
        <v>0.5667</v>
      </c>
      <c r="E12" s="53">
        <v>9</v>
      </c>
      <c r="F12" s="56">
        <v>0.3</v>
      </c>
      <c r="G12" s="53">
        <v>1</v>
      </c>
      <c r="H12" s="57">
        <v>0.0333</v>
      </c>
      <c r="I12" s="53"/>
      <c r="J12" s="54"/>
      <c r="K12" s="53">
        <v>2</v>
      </c>
      <c r="L12" s="57">
        <v>0.0667</v>
      </c>
      <c r="M12" s="53">
        <v>1</v>
      </c>
      <c r="N12" s="57">
        <v>0.0333</v>
      </c>
      <c r="O12" s="53">
        <v>30</v>
      </c>
      <c r="P12" s="54" t="s">
        <v>58</v>
      </c>
    </row>
    <row r="13" spans="1:16" ht="38.25">
      <c r="A13" s="51">
        <v>11</v>
      </c>
      <c r="B13" s="54" t="s">
        <v>41</v>
      </c>
      <c r="C13" s="53">
        <v>11</v>
      </c>
      <c r="D13" s="57">
        <v>0.3667</v>
      </c>
      <c r="E13" s="53">
        <v>8</v>
      </c>
      <c r="F13" s="57">
        <v>0.2667</v>
      </c>
      <c r="G13" s="53">
        <v>2</v>
      </c>
      <c r="H13" s="57">
        <v>0.0667</v>
      </c>
      <c r="I13" s="53"/>
      <c r="J13" s="54"/>
      <c r="K13" s="53">
        <v>1</v>
      </c>
      <c r="L13" s="57">
        <v>0.0333</v>
      </c>
      <c r="M13" s="53">
        <v>8</v>
      </c>
      <c r="N13" s="57">
        <v>0.2667</v>
      </c>
      <c r="O13" s="53">
        <v>30</v>
      </c>
      <c r="P13" s="54" t="s">
        <v>57</v>
      </c>
    </row>
    <row r="14" spans="2:16" ht="38.25">
      <c r="B14" s="54" t="s">
        <v>42</v>
      </c>
      <c r="C14" s="53">
        <v>12</v>
      </c>
      <c r="D14" s="56">
        <v>0.4</v>
      </c>
      <c r="E14" s="53">
        <v>8</v>
      </c>
      <c r="F14" s="57">
        <v>0.2667</v>
      </c>
      <c r="G14" s="53">
        <v>3</v>
      </c>
      <c r="H14" s="56">
        <v>0.1</v>
      </c>
      <c r="I14" s="53"/>
      <c r="J14" s="54"/>
      <c r="K14" s="53">
        <v>1</v>
      </c>
      <c r="L14" s="57">
        <v>0.0333</v>
      </c>
      <c r="M14" s="53">
        <v>6</v>
      </c>
      <c r="N14" s="56">
        <v>0.2</v>
      </c>
      <c r="O14" s="53">
        <v>30</v>
      </c>
      <c r="P14" s="54" t="s">
        <v>53</v>
      </c>
    </row>
    <row r="15" spans="2:16" ht="38.25">
      <c r="B15" s="54" t="s">
        <v>43</v>
      </c>
      <c r="C15" s="53">
        <v>15</v>
      </c>
      <c r="D15" s="56">
        <v>0.5</v>
      </c>
      <c r="E15" s="53">
        <v>8</v>
      </c>
      <c r="F15" s="57">
        <v>0.2667</v>
      </c>
      <c r="G15" s="53">
        <v>2</v>
      </c>
      <c r="H15" s="57">
        <v>0.0667</v>
      </c>
      <c r="I15" s="53"/>
      <c r="J15" s="54"/>
      <c r="K15" s="53"/>
      <c r="L15" s="54"/>
      <c r="M15" s="53">
        <v>5</v>
      </c>
      <c r="N15" s="57">
        <v>0.1667</v>
      </c>
      <c r="O15" s="53">
        <v>30</v>
      </c>
      <c r="P15" s="54" t="s">
        <v>59</v>
      </c>
    </row>
    <row r="16" spans="2:14" ht="25.5">
      <c r="B16" s="52" t="s">
        <v>44</v>
      </c>
      <c r="C16" s="152" t="s">
        <v>49</v>
      </c>
      <c r="D16" s="152"/>
      <c r="E16" s="152"/>
      <c r="F16" s="152"/>
      <c r="G16" s="152"/>
      <c r="H16" s="152"/>
      <c r="I16" s="152"/>
      <c r="J16" s="152"/>
      <c r="K16" s="152"/>
      <c r="L16" s="152"/>
      <c r="M16" s="152"/>
      <c r="N16" s="152"/>
    </row>
    <row r="17" ht="12.75">
      <c r="B17" s="26"/>
    </row>
  </sheetData>
  <sheetProtection/>
  <mergeCells count="2">
    <mergeCell ref="C16:N16"/>
    <mergeCell ref="B1:P3"/>
  </mergeCells>
  <printOptions/>
  <pageMargins left="0.7" right="0.7" top="0.75" bottom="0.75" header="0.3" footer="0.3"/>
  <pageSetup fitToHeight="1" fitToWidth="1" orientation="landscape" scale="83" r:id="rId1"/>
  <headerFooter>
    <oddFooter>&amp;LCreated: 09/2010
</oddFooter>
  </headerFooter>
</worksheet>
</file>

<file path=xl/worksheets/sheet6.xml><?xml version="1.0" encoding="utf-8"?>
<worksheet xmlns="http://schemas.openxmlformats.org/spreadsheetml/2006/main" xmlns:r="http://schemas.openxmlformats.org/officeDocument/2006/relationships">
  <dimension ref="A1:N36"/>
  <sheetViews>
    <sheetView tabSelected="1" view="pageLayout" zoomScaleNormal="68" workbookViewId="0" topLeftCell="A16">
      <selection activeCell="N36" sqref="A1:N36"/>
    </sheetView>
  </sheetViews>
  <sheetFormatPr defaultColWidth="9.140625" defaultRowHeight="12.75"/>
  <cols>
    <col min="1" max="1" width="17.421875" style="0" customWidth="1"/>
    <col min="14" max="14" width="12.8515625" style="0" customWidth="1"/>
  </cols>
  <sheetData>
    <row r="1" spans="1:14" ht="25.5">
      <c r="A1" s="53" t="s">
        <v>33</v>
      </c>
      <c r="B1" s="53" t="s">
        <v>45</v>
      </c>
      <c r="C1" s="53" t="s">
        <v>65</v>
      </c>
      <c r="D1" s="53" t="s">
        <v>2</v>
      </c>
      <c r="E1" s="53" t="s">
        <v>65</v>
      </c>
      <c r="F1" s="53" t="s">
        <v>47</v>
      </c>
      <c r="G1" s="53" t="s">
        <v>65</v>
      </c>
      <c r="H1" s="53" t="s">
        <v>5</v>
      </c>
      <c r="I1" s="53" t="s">
        <v>65</v>
      </c>
      <c r="J1" s="53" t="s">
        <v>46</v>
      </c>
      <c r="K1" s="53" t="s">
        <v>65</v>
      </c>
      <c r="L1" s="53" t="s">
        <v>6</v>
      </c>
      <c r="M1" s="53" t="s">
        <v>65</v>
      </c>
      <c r="N1" s="53" t="s">
        <v>18</v>
      </c>
    </row>
    <row r="2" spans="1:14" ht="12.75">
      <c r="A2" s="53"/>
      <c r="B2" s="53"/>
      <c r="C2" s="53"/>
      <c r="D2" s="53"/>
      <c r="E2" s="53"/>
      <c r="F2" s="53"/>
      <c r="G2" s="53"/>
      <c r="H2" s="53"/>
      <c r="I2" s="53"/>
      <c r="J2" s="53"/>
      <c r="K2" s="53"/>
      <c r="L2" s="53"/>
      <c r="M2" s="53"/>
      <c r="N2" s="53"/>
    </row>
    <row r="3" spans="1:14" ht="51">
      <c r="A3" s="94" t="s">
        <v>124</v>
      </c>
      <c r="B3" s="96">
        <v>25</v>
      </c>
      <c r="C3" s="97">
        <f>AVERAGE(B3/37)</f>
        <v>0.6756756756756757</v>
      </c>
      <c r="D3" s="96">
        <v>11</v>
      </c>
      <c r="E3" s="97">
        <f>AVERAGE(D3/37)</f>
        <v>0.2972972972972973</v>
      </c>
      <c r="F3" s="96">
        <v>0</v>
      </c>
      <c r="G3" s="97">
        <f aca="true" t="shared" si="0" ref="G3:G13">AVERAGE(F3/37)</f>
        <v>0</v>
      </c>
      <c r="H3" s="96">
        <v>1</v>
      </c>
      <c r="I3" s="97">
        <f aca="true" t="shared" si="1" ref="I3:I13">AVERAGE(H3/37)</f>
        <v>0.02702702702702703</v>
      </c>
      <c r="J3" s="96">
        <v>0</v>
      </c>
      <c r="K3" s="97">
        <f aca="true" t="shared" si="2" ref="K3:K13">AVERAGE(J3/37)</f>
        <v>0</v>
      </c>
      <c r="L3" s="96">
        <v>0</v>
      </c>
      <c r="M3" s="97">
        <f aca="true" t="shared" si="3" ref="M3:M13">AVERAGE(L3/37)</f>
        <v>0</v>
      </c>
      <c r="N3" s="98">
        <f>SUM(B3,D3,F3,G3,H3,J3,K3,)</f>
        <v>37</v>
      </c>
    </row>
    <row r="4" spans="1:14" ht="38.25">
      <c r="A4" s="94" t="s">
        <v>125</v>
      </c>
      <c r="B4" s="96">
        <v>23</v>
      </c>
      <c r="C4" s="97">
        <f aca="true" t="shared" si="4" ref="C4:C13">AVERAGE(B4/37)</f>
        <v>0.6216216216216216</v>
      </c>
      <c r="D4" s="96">
        <v>12</v>
      </c>
      <c r="E4" s="97">
        <f aca="true" t="shared" si="5" ref="E4:E13">AVERAGE(D4/37)</f>
        <v>0.32432432432432434</v>
      </c>
      <c r="F4" s="96">
        <v>2</v>
      </c>
      <c r="G4" s="97">
        <f t="shared" si="0"/>
        <v>0.05405405405405406</v>
      </c>
      <c r="H4" s="96">
        <v>0</v>
      </c>
      <c r="I4" s="97">
        <f t="shared" si="1"/>
        <v>0</v>
      </c>
      <c r="J4" s="96">
        <v>0</v>
      </c>
      <c r="K4" s="97">
        <f t="shared" si="2"/>
        <v>0</v>
      </c>
      <c r="L4" s="96">
        <v>0</v>
      </c>
      <c r="M4" s="97">
        <f t="shared" si="3"/>
        <v>0</v>
      </c>
      <c r="N4" s="98">
        <f>SUM(B4,D4,F4,H4,J4,L4,)</f>
        <v>37</v>
      </c>
    </row>
    <row r="5" spans="1:14" ht="38.25">
      <c r="A5" s="94" t="s">
        <v>126</v>
      </c>
      <c r="B5" s="96">
        <v>20</v>
      </c>
      <c r="C5" s="97">
        <f t="shared" si="4"/>
        <v>0.5405405405405406</v>
      </c>
      <c r="D5" s="96">
        <v>15</v>
      </c>
      <c r="E5" s="97">
        <f t="shared" si="5"/>
        <v>0.40540540540540543</v>
      </c>
      <c r="F5" s="96">
        <v>2</v>
      </c>
      <c r="G5" s="97">
        <f t="shared" si="0"/>
        <v>0.05405405405405406</v>
      </c>
      <c r="H5" s="96">
        <v>0</v>
      </c>
      <c r="I5" s="97">
        <f t="shared" si="1"/>
        <v>0</v>
      </c>
      <c r="J5" s="96">
        <v>0</v>
      </c>
      <c r="K5" s="97">
        <f t="shared" si="2"/>
        <v>0</v>
      </c>
      <c r="L5" s="96">
        <v>0</v>
      </c>
      <c r="M5" s="97">
        <f t="shared" si="3"/>
        <v>0</v>
      </c>
      <c r="N5" s="98">
        <f>SUM(B5,D5,F5,H5,J5,L5,)</f>
        <v>37</v>
      </c>
    </row>
    <row r="6" spans="1:14" ht="38.25">
      <c r="A6" s="94" t="s">
        <v>127</v>
      </c>
      <c r="B6" s="96">
        <v>18</v>
      </c>
      <c r="C6" s="97">
        <f t="shared" si="4"/>
        <v>0.4864864864864865</v>
      </c>
      <c r="D6" s="96">
        <v>13</v>
      </c>
      <c r="E6" s="97">
        <f t="shared" si="5"/>
        <v>0.35135135135135137</v>
      </c>
      <c r="F6" s="96">
        <v>3</v>
      </c>
      <c r="G6" s="97">
        <f t="shared" si="0"/>
        <v>0.08108108108108109</v>
      </c>
      <c r="H6" s="96">
        <v>0</v>
      </c>
      <c r="I6" s="97">
        <f t="shared" si="1"/>
        <v>0</v>
      </c>
      <c r="J6" s="96">
        <v>1</v>
      </c>
      <c r="K6" s="97">
        <f t="shared" si="2"/>
        <v>0.02702702702702703</v>
      </c>
      <c r="L6" s="96">
        <v>2</v>
      </c>
      <c r="M6" s="97">
        <f t="shared" si="3"/>
        <v>0.05405405405405406</v>
      </c>
      <c r="N6" s="98">
        <f>SUM(B6,D6,F6,H6,J6,L6,)</f>
        <v>37</v>
      </c>
    </row>
    <row r="7" spans="1:14" ht="89.25">
      <c r="A7" s="94" t="s">
        <v>128</v>
      </c>
      <c r="B7" s="96">
        <v>21</v>
      </c>
      <c r="C7" s="97">
        <f t="shared" si="4"/>
        <v>0.5675675675675675</v>
      </c>
      <c r="D7" s="96">
        <v>12</v>
      </c>
      <c r="E7" s="97">
        <f t="shared" si="5"/>
        <v>0.32432432432432434</v>
      </c>
      <c r="F7" s="96">
        <v>2</v>
      </c>
      <c r="G7" s="97">
        <f t="shared" si="0"/>
        <v>0.05405405405405406</v>
      </c>
      <c r="H7" s="96">
        <v>0</v>
      </c>
      <c r="I7" s="97">
        <f t="shared" si="1"/>
        <v>0</v>
      </c>
      <c r="J7" s="96">
        <v>1</v>
      </c>
      <c r="K7" s="97">
        <f t="shared" si="2"/>
        <v>0.02702702702702703</v>
      </c>
      <c r="L7" s="96">
        <v>1</v>
      </c>
      <c r="M7" s="97">
        <f t="shared" si="3"/>
        <v>0.02702702702702703</v>
      </c>
      <c r="N7" s="98">
        <f>SUM(B7,D7,F7,H7,J7,L7,)</f>
        <v>37</v>
      </c>
    </row>
    <row r="8" spans="1:14" ht="76.5">
      <c r="A8" s="94" t="s">
        <v>129</v>
      </c>
      <c r="B8" s="96">
        <v>20</v>
      </c>
      <c r="C8" s="97">
        <f t="shared" si="4"/>
        <v>0.5405405405405406</v>
      </c>
      <c r="D8" s="96">
        <v>13</v>
      </c>
      <c r="E8" s="97">
        <f t="shared" si="5"/>
        <v>0.35135135135135137</v>
      </c>
      <c r="F8" s="96">
        <v>1</v>
      </c>
      <c r="G8" s="97">
        <f t="shared" si="0"/>
        <v>0.02702702702702703</v>
      </c>
      <c r="H8" s="96">
        <v>1</v>
      </c>
      <c r="I8" s="97">
        <f t="shared" si="1"/>
        <v>0.02702702702702703</v>
      </c>
      <c r="J8" s="96">
        <v>1</v>
      </c>
      <c r="K8" s="97">
        <f t="shared" si="2"/>
        <v>0.02702702702702703</v>
      </c>
      <c r="L8" s="96">
        <v>1</v>
      </c>
      <c r="M8" s="97">
        <f t="shared" si="3"/>
        <v>0.02702702702702703</v>
      </c>
      <c r="N8" s="98">
        <f aca="true" t="shared" si="6" ref="N8:N13">SUM(B8,D8,F8,H8,J8,L8,)</f>
        <v>37</v>
      </c>
    </row>
    <row r="9" spans="1:14" ht="76.5">
      <c r="A9" s="94" t="s">
        <v>130</v>
      </c>
      <c r="B9" s="96">
        <v>16</v>
      </c>
      <c r="C9" s="97">
        <f t="shared" si="4"/>
        <v>0.43243243243243246</v>
      </c>
      <c r="D9" s="96">
        <v>15</v>
      </c>
      <c r="E9" s="97">
        <f t="shared" si="5"/>
        <v>0.40540540540540543</v>
      </c>
      <c r="F9" s="96">
        <v>2</v>
      </c>
      <c r="G9" s="97">
        <f t="shared" si="0"/>
        <v>0.05405405405405406</v>
      </c>
      <c r="H9" s="96">
        <v>0</v>
      </c>
      <c r="I9" s="97">
        <f t="shared" si="1"/>
        <v>0</v>
      </c>
      <c r="J9" s="96">
        <v>1</v>
      </c>
      <c r="K9" s="97">
        <f t="shared" si="2"/>
        <v>0.02702702702702703</v>
      </c>
      <c r="L9" s="96">
        <v>3</v>
      </c>
      <c r="M9" s="97">
        <f t="shared" si="3"/>
        <v>0.08108108108108109</v>
      </c>
      <c r="N9" s="98">
        <f t="shared" si="6"/>
        <v>37</v>
      </c>
    </row>
    <row r="10" spans="1:14" ht="38.25">
      <c r="A10" s="94" t="s">
        <v>131</v>
      </c>
      <c r="B10" s="96">
        <v>17</v>
      </c>
      <c r="C10" s="97">
        <f t="shared" si="4"/>
        <v>0.4594594594594595</v>
      </c>
      <c r="D10" s="96">
        <v>17</v>
      </c>
      <c r="E10" s="97">
        <f t="shared" si="5"/>
        <v>0.4594594594594595</v>
      </c>
      <c r="F10" s="96">
        <v>0</v>
      </c>
      <c r="G10" s="97">
        <f t="shared" si="0"/>
        <v>0</v>
      </c>
      <c r="H10" s="96">
        <v>2</v>
      </c>
      <c r="I10" s="97">
        <f t="shared" si="1"/>
        <v>0.05405405405405406</v>
      </c>
      <c r="J10" s="96">
        <v>0</v>
      </c>
      <c r="K10" s="97">
        <f t="shared" si="2"/>
        <v>0</v>
      </c>
      <c r="L10" s="96">
        <v>1</v>
      </c>
      <c r="M10" s="97">
        <f t="shared" si="3"/>
        <v>0.02702702702702703</v>
      </c>
      <c r="N10" s="98">
        <f t="shared" si="6"/>
        <v>37</v>
      </c>
    </row>
    <row r="11" spans="1:14" ht="51">
      <c r="A11" s="94" t="s">
        <v>132</v>
      </c>
      <c r="B11" s="96">
        <v>14</v>
      </c>
      <c r="C11" s="97">
        <f t="shared" si="4"/>
        <v>0.3783783783783784</v>
      </c>
      <c r="D11" s="96">
        <v>16</v>
      </c>
      <c r="E11" s="97">
        <f t="shared" si="5"/>
        <v>0.43243243243243246</v>
      </c>
      <c r="F11" s="96">
        <v>3</v>
      </c>
      <c r="G11" s="97">
        <f t="shared" si="0"/>
        <v>0.08108108108108109</v>
      </c>
      <c r="H11" s="96">
        <v>1</v>
      </c>
      <c r="I11" s="97">
        <f t="shared" si="1"/>
        <v>0.02702702702702703</v>
      </c>
      <c r="J11" s="96">
        <v>0</v>
      </c>
      <c r="K11" s="97">
        <f t="shared" si="2"/>
        <v>0</v>
      </c>
      <c r="L11" s="96">
        <v>3</v>
      </c>
      <c r="M11" s="97">
        <f t="shared" si="3"/>
        <v>0.08108108108108109</v>
      </c>
      <c r="N11" s="98">
        <f t="shared" si="6"/>
        <v>37</v>
      </c>
    </row>
    <row r="12" spans="1:14" ht="87.75" customHeight="1">
      <c r="A12" s="94" t="s">
        <v>133</v>
      </c>
      <c r="B12" s="96">
        <v>15</v>
      </c>
      <c r="C12" s="97">
        <f t="shared" si="4"/>
        <v>0.40540540540540543</v>
      </c>
      <c r="D12" s="96">
        <v>12</v>
      </c>
      <c r="E12" s="97">
        <f t="shared" si="5"/>
        <v>0.32432432432432434</v>
      </c>
      <c r="F12" s="96">
        <v>5</v>
      </c>
      <c r="G12" s="97">
        <f t="shared" si="0"/>
        <v>0.13513513513513514</v>
      </c>
      <c r="H12" s="96">
        <v>1</v>
      </c>
      <c r="I12" s="97">
        <f t="shared" si="1"/>
        <v>0.02702702702702703</v>
      </c>
      <c r="J12" s="96">
        <v>0</v>
      </c>
      <c r="K12" s="97">
        <f t="shared" si="2"/>
        <v>0</v>
      </c>
      <c r="L12" s="96">
        <v>4</v>
      </c>
      <c r="M12" s="97">
        <f t="shared" si="3"/>
        <v>0.10810810810810811</v>
      </c>
      <c r="N12" s="98">
        <f t="shared" si="6"/>
        <v>37</v>
      </c>
    </row>
    <row r="13" spans="1:14" ht="73.5" customHeight="1">
      <c r="A13" s="94" t="s">
        <v>134</v>
      </c>
      <c r="B13" s="96">
        <v>19</v>
      </c>
      <c r="C13" s="97">
        <f t="shared" si="4"/>
        <v>0.5135135135135135</v>
      </c>
      <c r="D13" s="96">
        <v>11</v>
      </c>
      <c r="E13" s="97">
        <f t="shared" si="5"/>
        <v>0.2972972972972973</v>
      </c>
      <c r="F13" s="96">
        <v>6</v>
      </c>
      <c r="G13" s="97">
        <f t="shared" si="0"/>
        <v>0.16216216216216217</v>
      </c>
      <c r="H13" s="96">
        <v>0</v>
      </c>
      <c r="I13" s="97">
        <f t="shared" si="1"/>
        <v>0</v>
      </c>
      <c r="J13" s="96">
        <v>0</v>
      </c>
      <c r="K13" s="97">
        <f t="shared" si="2"/>
        <v>0</v>
      </c>
      <c r="L13" s="96">
        <v>1</v>
      </c>
      <c r="M13" s="97">
        <f t="shared" si="3"/>
        <v>0.02702702702702703</v>
      </c>
      <c r="N13" s="98">
        <f t="shared" si="6"/>
        <v>37</v>
      </c>
    </row>
    <row r="14" spans="1:14" ht="12.75">
      <c r="A14" s="94" t="s">
        <v>18</v>
      </c>
      <c r="B14" s="99">
        <f>SUM(B3:B13)</f>
        <v>208</v>
      </c>
      <c r="C14" s="97">
        <f>AVERAGE(B14/407)</f>
        <v>0.5110565110565111</v>
      </c>
      <c r="D14" s="100">
        <f>SUM(D3:D13)</f>
        <v>147</v>
      </c>
      <c r="E14" s="97">
        <f>AVERAGE(D14/407)</f>
        <v>0.36117936117936117</v>
      </c>
      <c r="F14" s="100">
        <f>SUM(F3:F13)</f>
        <v>26</v>
      </c>
      <c r="G14" s="97">
        <f>AVERAGE(F14/407)</f>
        <v>0.06388206388206388</v>
      </c>
      <c r="H14" s="100">
        <f>SUM(H3:H13)</f>
        <v>6</v>
      </c>
      <c r="I14" s="97">
        <f>AVERAGE(H14/407)</f>
        <v>0.014742014742014743</v>
      </c>
      <c r="J14" s="100">
        <f>SUM(J3:J13)</f>
        <v>4</v>
      </c>
      <c r="K14" s="97">
        <f>AVERAGE(J14/407)</f>
        <v>0.009828009828009828</v>
      </c>
      <c r="L14" s="100">
        <f>SUM(L3:L13)</f>
        <v>16</v>
      </c>
      <c r="M14" s="97">
        <f>AVERAGE(L14/407)</f>
        <v>0.03931203931203931</v>
      </c>
      <c r="N14" s="123">
        <f>SUM(B14,D14,F14,H14,J14,L14)</f>
        <v>407</v>
      </c>
    </row>
    <row r="15" spans="1:2" ht="63.75">
      <c r="A15" s="95" t="s">
        <v>44</v>
      </c>
      <c r="B15" s="124" t="s">
        <v>88</v>
      </c>
    </row>
    <row r="16" spans="2:8" ht="15">
      <c r="B16" s="101" t="s">
        <v>89</v>
      </c>
      <c r="H16" s="105">
        <v>0.486</v>
      </c>
    </row>
    <row r="17" spans="2:8" ht="15">
      <c r="B17" s="101" t="s">
        <v>90</v>
      </c>
      <c r="H17" s="104">
        <v>0.27</v>
      </c>
    </row>
    <row r="18" spans="2:8" ht="15">
      <c r="B18" s="101" t="s">
        <v>105</v>
      </c>
      <c r="H18" s="105">
        <v>0.054</v>
      </c>
    </row>
    <row r="19" spans="2:8" ht="15">
      <c r="B19" s="101" t="s">
        <v>91</v>
      </c>
      <c r="H19" s="105">
        <v>0.1891</v>
      </c>
    </row>
    <row r="20" spans="2:8" ht="15">
      <c r="B20" s="101" t="s">
        <v>92</v>
      </c>
      <c r="H20" s="105">
        <v>0.3333</v>
      </c>
    </row>
    <row r="21" spans="2:8" ht="15">
      <c r="B21" s="101" t="s">
        <v>93</v>
      </c>
      <c r="H21" s="105">
        <v>0.1081</v>
      </c>
    </row>
    <row r="22" spans="2:8" ht="15">
      <c r="B22" s="101" t="s">
        <v>94</v>
      </c>
      <c r="H22" s="105">
        <v>0.1621</v>
      </c>
    </row>
    <row r="23" spans="2:8" ht="15">
      <c r="B23" s="101" t="s">
        <v>106</v>
      </c>
      <c r="H23" s="105">
        <v>0.3778</v>
      </c>
    </row>
    <row r="25" ht="18.75">
      <c r="B25" s="103" t="s">
        <v>95</v>
      </c>
    </row>
    <row r="26" ht="15">
      <c r="B26" s="102" t="s">
        <v>107</v>
      </c>
    </row>
    <row r="27" ht="15">
      <c r="B27" s="102" t="s">
        <v>108</v>
      </c>
    </row>
    <row r="28" ht="15">
      <c r="B28" s="102" t="s">
        <v>96</v>
      </c>
    </row>
    <row r="29" ht="15">
      <c r="B29" s="102" t="s">
        <v>97</v>
      </c>
    </row>
    <row r="30" ht="15">
      <c r="B30" s="102" t="s">
        <v>98</v>
      </c>
    </row>
    <row r="31" ht="15">
      <c r="B31" s="102" t="s">
        <v>99</v>
      </c>
    </row>
    <row r="32" ht="15">
      <c r="B32" s="102" t="s">
        <v>100</v>
      </c>
    </row>
    <row r="33" ht="15">
      <c r="B33" s="102" t="s">
        <v>101</v>
      </c>
    </row>
    <row r="34" ht="15">
      <c r="B34" s="102" t="s">
        <v>102</v>
      </c>
    </row>
    <row r="35" ht="15">
      <c r="B35" s="102" t="s">
        <v>103</v>
      </c>
    </row>
    <row r="36" ht="15">
      <c r="B36" s="102" t="s">
        <v>104</v>
      </c>
    </row>
  </sheetData>
  <sheetProtection/>
  <printOptions/>
  <pageMargins left="0.25" right="0.25" top="0.75" bottom="0.75" header="0.3" footer="0.3"/>
  <pageSetup orientation="portrait" scale="60" r:id="rId1"/>
  <headerFooter differentOddEven="1">
    <oddHeader>&amp;C&amp;"Arial,Bold"CDS FAMILY &amp; BEHAVIORAL HEALTH SERVICES, INC.
2011-2012 Stakeholder Survey Questions
63 Surveys Sent Out/37 Surveys Returned or 59 Percent Returned.&amp;"Arial,Regular"
</oddHeader>
    <oddFooter>&amp;LPrepared by CDS 12/11&amp;RPage &amp;P</oddFooter>
  </headerFooter>
</worksheet>
</file>

<file path=xl/worksheets/sheet7.xml><?xml version="1.0" encoding="utf-8"?>
<worksheet xmlns="http://schemas.openxmlformats.org/spreadsheetml/2006/main" xmlns:r="http://schemas.openxmlformats.org/officeDocument/2006/relationships">
  <dimension ref="A1:Z22"/>
  <sheetViews>
    <sheetView view="pageLayout" zoomScaleNormal="82" workbookViewId="0" topLeftCell="K13">
      <selection activeCell="A1" sqref="A1:Y21"/>
    </sheetView>
  </sheetViews>
  <sheetFormatPr defaultColWidth="9.140625" defaultRowHeight="12.75"/>
  <cols>
    <col min="1" max="1" width="18.00390625" style="0" customWidth="1"/>
    <col min="2" max="4" width="8.8515625" style="0" customWidth="1"/>
    <col min="5" max="5" width="8.28125" style="0" customWidth="1"/>
    <col min="6" max="9" width="6.7109375" style="0" customWidth="1"/>
    <col min="10" max="13" width="8.28125" style="0" customWidth="1"/>
    <col min="14" max="21" width="9.421875" style="0" bestFit="1" customWidth="1"/>
    <col min="22" max="23" width="5.7109375" style="0" customWidth="1"/>
    <col min="24" max="24" width="4.8515625" style="0" customWidth="1"/>
    <col min="25" max="25" width="5.00390625" style="0" customWidth="1"/>
  </cols>
  <sheetData>
    <row r="1" spans="1:26" ht="15">
      <c r="A1" s="87" t="s">
        <v>30</v>
      </c>
      <c r="B1" s="87"/>
      <c r="C1" s="87"/>
      <c r="D1" s="87"/>
      <c r="E1" s="87"/>
      <c r="F1" s="87"/>
      <c r="G1" s="86"/>
      <c r="H1" s="86"/>
      <c r="I1" s="86"/>
      <c r="J1" s="86"/>
      <c r="K1" s="86"/>
      <c r="L1" s="86"/>
      <c r="M1" s="86"/>
      <c r="N1" s="86"/>
      <c r="O1" s="68"/>
      <c r="P1" s="67"/>
      <c r="Q1" s="67"/>
      <c r="R1" s="67"/>
      <c r="S1" s="67"/>
      <c r="T1" s="67"/>
      <c r="U1" s="67"/>
      <c r="V1" s="67"/>
      <c r="W1" s="67"/>
      <c r="X1" s="67"/>
      <c r="Y1" s="67"/>
      <c r="Z1" s="111"/>
    </row>
    <row r="2" spans="1:25" ht="15">
      <c r="A2" s="108" t="s">
        <v>31</v>
      </c>
      <c r="B2" s="87"/>
      <c r="C2" s="87"/>
      <c r="D2" s="87"/>
      <c r="E2" s="87"/>
      <c r="F2" s="87"/>
      <c r="G2" s="86"/>
      <c r="H2" s="86"/>
      <c r="I2" s="86"/>
      <c r="J2" s="86"/>
      <c r="K2" s="86"/>
      <c r="L2" s="86"/>
      <c r="M2" s="86"/>
      <c r="N2" s="86"/>
      <c r="O2" s="68"/>
      <c r="P2" s="67"/>
      <c r="Q2" s="67"/>
      <c r="R2" s="67"/>
      <c r="S2" s="67"/>
      <c r="T2" s="67"/>
      <c r="U2" s="67"/>
      <c r="V2" s="67"/>
      <c r="W2" s="67"/>
      <c r="X2" s="67"/>
      <c r="Y2" s="67"/>
    </row>
    <row r="3" spans="1:25" ht="15">
      <c r="A3" s="149" t="s">
        <v>66</v>
      </c>
      <c r="B3" s="149"/>
      <c r="C3" s="149"/>
      <c r="D3" s="149"/>
      <c r="E3" s="149"/>
      <c r="F3" s="149"/>
      <c r="G3" s="86"/>
      <c r="H3" s="86"/>
      <c r="I3" s="86"/>
      <c r="J3" s="86"/>
      <c r="K3" s="86"/>
      <c r="L3" s="86"/>
      <c r="M3" s="86"/>
      <c r="N3" s="86"/>
      <c r="O3" s="68"/>
      <c r="P3" s="67"/>
      <c r="Q3" s="67"/>
      <c r="R3" s="67"/>
      <c r="S3" s="67"/>
      <c r="T3" s="67"/>
      <c r="U3" s="67"/>
      <c r="V3" s="67"/>
      <c r="W3" s="67"/>
      <c r="X3" s="67"/>
      <c r="Y3" s="67"/>
    </row>
    <row r="4" spans="1:25" ht="15">
      <c r="A4" s="108" t="s">
        <v>109</v>
      </c>
      <c r="B4" s="108"/>
      <c r="C4" s="108"/>
      <c r="D4" s="108"/>
      <c r="E4" s="108"/>
      <c r="F4" s="108"/>
      <c r="G4" s="86"/>
      <c r="H4" s="86"/>
      <c r="I4" s="86"/>
      <c r="J4" s="86"/>
      <c r="K4" s="86"/>
      <c r="L4" s="86"/>
      <c r="M4" s="86"/>
      <c r="N4" s="86"/>
      <c r="O4" s="68"/>
      <c r="P4" s="68"/>
      <c r="Q4" s="68"/>
      <c r="R4" s="68"/>
      <c r="S4" s="68"/>
      <c r="T4" s="68"/>
      <c r="U4" s="68"/>
      <c r="V4" s="68"/>
      <c r="W4" s="68"/>
      <c r="X4" s="68"/>
      <c r="Y4" s="68"/>
    </row>
    <row r="5" spans="1:25" ht="15.75" thickBot="1">
      <c r="A5" s="108"/>
      <c r="B5" s="108"/>
      <c r="C5" s="108"/>
      <c r="D5" s="108"/>
      <c r="E5" s="108"/>
      <c r="F5" s="108"/>
      <c r="G5" s="86"/>
      <c r="H5" s="86"/>
      <c r="I5" s="86"/>
      <c r="J5" s="86"/>
      <c r="K5" s="86"/>
      <c r="L5" s="86"/>
      <c r="M5" s="86"/>
      <c r="N5" s="86"/>
      <c r="O5" s="68"/>
      <c r="P5" s="68"/>
      <c r="Q5" s="68"/>
      <c r="R5" s="68"/>
      <c r="S5" s="68"/>
      <c r="T5" s="68"/>
      <c r="U5" s="68"/>
      <c r="V5" s="68"/>
      <c r="W5" s="68"/>
      <c r="X5" s="68"/>
      <c r="Y5" s="68"/>
    </row>
    <row r="6" spans="1:25" ht="31.5">
      <c r="A6" s="150" t="s">
        <v>0</v>
      </c>
      <c r="B6" s="89" t="s">
        <v>84</v>
      </c>
      <c r="C6" s="89" t="s">
        <v>72</v>
      </c>
      <c r="D6" s="89" t="s">
        <v>67</v>
      </c>
      <c r="E6" s="116" t="s">
        <v>110</v>
      </c>
      <c r="F6" s="89" t="s">
        <v>69</v>
      </c>
      <c r="G6" s="90" t="s">
        <v>70</v>
      </c>
      <c r="H6" s="90" t="s">
        <v>71</v>
      </c>
      <c r="I6" s="117" t="s">
        <v>111</v>
      </c>
      <c r="J6" s="89" t="s">
        <v>73</v>
      </c>
      <c r="K6" s="89" t="s">
        <v>74</v>
      </c>
      <c r="L6" s="89" t="s">
        <v>75</v>
      </c>
      <c r="M6" s="89" t="s">
        <v>112</v>
      </c>
      <c r="N6" s="90" t="s">
        <v>76</v>
      </c>
      <c r="O6" s="90" t="s">
        <v>77</v>
      </c>
      <c r="P6" s="90" t="s">
        <v>78</v>
      </c>
      <c r="Q6" s="90" t="s">
        <v>113</v>
      </c>
      <c r="R6" s="89" t="s">
        <v>79</v>
      </c>
      <c r="S6" s="89" t="s">
        <v>80</v>
      </c>
      <c r="T6" s="89" t="s">
        <v>68</v>
      </c>
      <c r="U6" s="89" t="s">
        <v>114</v>
      </c>
      <c r="V6" s="90" t="s">
        <v>81</v>
      </c>
      <c r="W6" s="90" t="s">
        <v>82</v>
      </c>
      <c r="X6" s="90" t="s">
        <v>83</v>
      </c>
      <c r="Y6" s="90" t="s">
        <v>115</v>
      </c>
    </row>
    <row r="7" spans="1:25" ht="12.75">
      <c r="A7" s="156"/>
      <c r="B7" s="92"/>
      <c r="C7" s="92"/>
      <c r="D7" s="92"/>
      <c r="E7" s="118"/>
      <c r="F7" s="93"/>
      <c r="G7" s="93"/>
      <c r="H7" s="93"/>
      <c r="I7" s="93"/>
      <c r="J7" s="92"/>
      <c r="K7" s="92"/>
      <c r="L7" s="92"/>
      <c r="M7" s="92"/>
      <c r="N7" s="93"/>
      <c r="O7" s="93"/>
      <c r="P7" s="93"/>
      <c r="Q7" s="93"/>
      <c r="R7" s="92"/>
      <c r="S7" s="92"/>
      <c r="T7" s="92"/>
      <c r="U7" s="92"/>
      <c r="V7" s="93"/>
      <c r="W7" s="93"/>
      <c r="X7" s="93"/>
      <c r="Y7" s="93"/>
    </row>
    <row r="8" spans="1:25" ht="52.5" customHeight="1">
      <c r="A8" s="65" t="s">
        <v>7</v>
      </c>
      <c r="B8" s="107">
        <v>0.9</v>
      </c>
      <c r="C8" s="107">
        <v>0.65625</v>
      </c>
      <c r="D8" s="107">
        <v>0.6</v>
      </c>
      <c r="E8" s="119">
        <v>0.68</v>
      </c>
      <c r="F8" s="107">
        <v>0.1</v>
      </c>
      <c r="G8" s="107">
        <v>0.34375</v>
      </c>
      <c r="H8" s="107">
        <v>0.3333</v>
      </c>
      <c r="I8" s="107">
        <v>0.3</v>
      </c>
      <c r="J8" s="107">
        <v>0</v>
      </c>
      <c r="K8" s="107">
        <v>0</v>
      </c>
      <c r="L8" s="107">
        <v>0</v>
      </c>
      <c r="M8" s="107">
        <v>0</v>
      </c>
      <c r="N8" s="107">
        <v>0</v>
      </c>
      <c r="O8" s="107">
        <v>0</v>
      </c>
      <c r="P8" s="107">
        <v>0.0333</v>
      </c>
      <c r="Q8" s="107">
        <v>0.03</v>
      </c>
      <c r="R8" s="112">
        <v>0</v>
      </c>
      <c r="S8" s="107">
        <v>0</v>
      </c>
      <c r="T8" s="107">
        <v>0.0333</v>
      </c>
      <c r="U8" s="107">
        <v>0</v>
      </c>
      <c r="V8" s="107">
        <v>0</v>
      </c>
      <c r="W8" s="107">
        <v>0</v>
      </c>
      <c r="X8" s="107">
        <v>0</v>
      </c>
      <c r="Y8" s="107">
        <v>0</v>
      </c>
    </row>
    <row r="9" spans="1:25" ht="46.5" customHeight="1">
      <c r="A9" s="65" t="s">
        <v>8</v>
      </c>
      <c r="B9" s="107">
        <v>0.79</v>
      </c>
      <c r="C9" s="107">
        <v>0.6</v>
      </c>
      <c r="D9" s="107">
        <v>0.6667</v>
      </c>
      <c r="E9" s="119">
        <v>0.62</v>
      </c>
      <c r="F9" s="107">
        <v>0.16</v>
      </c>
      <c r="G9" s="107">
        <v>0.4</v>
      </c>
      <c r="H9" s="107">
        <v>0.2667</v>
      </c>
      <c r="I9" s="107">
        <v>0.32</v>
      </c>
      <c r="J9" s="107">
        <v>0.05</v>
      </c>
      <c r="K9" s="107">
        <v>0</v>
      </c>
      <c r="L9" s="107">
        <v>0.0333</v>
      </c>
      <c r="M9" s="107">
        <v>0.05</v>
      </c>
      <c r="N9" s="107">
        <v>0</v>
      </c>
      <c r="O9" s="107">
        <v>0</v>
      </c>
      <c r="P9" s="107">
        <v>0</v>
      </c>
      <c r="Q9" s="107">
        <v>0</v>
      </c>
      <c r="R9" s="112">
        <v>0</v>
      </c>
      <c r="S9" s="107">
        <v>0</v>
      </c>
      <c r="T9" s="107">
        <v>0.0333</v>
      </c>
      <c r="U9" s="107">
        <v>0</v>
      </c>
      <c r="V9" s="107">
        <v>0</v>
      </c>
      <c r="W9" s="107">
        <v>0</v>
      </c>
      <c r="X9" s="107">
        <v>0</v>
      </c>
      <c r="Y9" s="107">
        <v>0</v>
      </c>
    </row>
    <row r="10" spans="1:26" ht="15">
      <c r="A10" s="155" t="s">
        <v>9</v>
      </c>
      <c r="B10" s="73"/>
      <c r="C10" s="73"/>
      <c r="D10" s="73"/>
      <c r="E10" s="120"/>
      <c r="F10" s="73"/>
      <c r="G10" s="73"/>
      <c r="H10" s="73"/>
      <c r="I10" s="73"/>
      <c r="J10" s="73"/>
      <c r="K10" s="147">
        <v>0</v>
      </c>
      <c r="L10" s="73"/>
      <c r="M10" s="73"/>
      <c r="N10" s="147">
        <v>0</v>
      </c>
      <c r="O10" s="73"/>
      <c r="P10" s="73"/>
      <c r="Q10" s="73"/>
      <c r="R10" s="113"/>
      <c r="S10" s="73"/>
      <c r="T10" s="73"/>
      <c r="U10" s="73"/>
      <c r="V10" s="147">
        <v>0</v>
      </c>
      <c r="W10" s="73"/>
      <c r="X10" s="73"/>
      <c r="Y10" s="73"/>
      <c r="Z10" s="111"/>
    </row>
    <row r="11" spans="1:26" ht="24.75" customHeight="1">
      <c r="A11" s="155"/>
      <c r="B11" s="106">
        <v>0.75</v>
      </c>
      <c r="C11" s="106">
        <v>0.59</v>
      </c>
      <c r="D11" s="106">
        <v>0.63</v>
      </c>
      <c r="E11" s="121">
        <v>0.54</v>
      </c>
      <c r="F11" s="106">
        <v>0.25</v>
      </c>
      <c r="G11" s="106">
        <v>0.38</v>
      </c>
      <c r="H11" s="106">
        <v>0.27</v>
      </c>
      <c r="I11" s="106">
        <v>0.41</v>
      </c>
      <c r="J11" s="106">
        <v>0</v>
      </c>
      <c r="K11" s="147"/>
      <c r="L11" s="106">
        <v>0.03</v>
      </c>
      <c r="M11" s="106">
        <v>0.05</v>
      </c>
      <c r="N11" s="147"/>
      <c r="O11" s="106">
        <v>0</v>
      </c>
      <c r="P11" s="106">
        <v>0</v>
      </c>
      <c r="Q11" s="106">
        <v>0</v>
      </c>
      <c r="R11" s="114">
        <v>0</v>
      </c>
      <c r="S11" s="106">
        <v>0</v>
      </c>
      <c r="T11" s="106">
        <v>0.07</v>
      </c>
      <c r="U11" s="106">
        <v>0</v>
      </c>
      <c r="V11" s="147"/>
      <c r="W11" s="106">
        <v>0.034482758620689655</v>
      </c>
      <c r="X11" s="106">
        <v>0</v>
      </c>
      <c r="Y11" s="106">
        <v>0</v>
      </c>
      <c r="Z11" s="111"/>
    </row>
    <row r="12" spans="1:25" ht="63.75">
      <c r="A12" s="65" t="s">
        <v>87</v>
      </c>
      <c r="B12" s="107">
        <v>0.7</v>
      </c>
      <c r="C12" s="107">
        <v>0.5666666666666667</v>
      </c>
      <c r="D12" s="107" t="s">
        <v>85</v>
      </c>
      <c r="E12" s="107" t="s">
        <v>85</v>
      </c>
      <c r="F12" s="107">
        <v>0.25</v>
      </c>
      <c r="G12" s="107">
        <v>0.36666666666666664</v>
      </c>
      <c r="H12" s="107" t="s">
        <v>85</v>
      </c>
      <c r="I12" s="107" t="s">
        <v>85</v>
      </c>
      <c r="J12" s="107">
        <v>0.05</v>
      </c>
      <c r="K12" s="107">
        <v>0</v>
      </c>
      <c r="L12" s="107" t="s">
        <v>85</v>
      </c>
      <c r="M12" s="107" t="s">
        <v>85</v>
      </c>
      <c r="N12" s="107">
        <v>0</v>
      </c>
      <c r="O12" s="107">
        <v>0</v>
      </c>
      <c r="P12" s="107" t="s">
        <v>85</v>
      </c>
      <c r="Q12" s="107" t="s">
        <v>85</v>
      </c>
      <c r="R12" s="112">
        <v>0</v>
      </c>
      <c r="S12" s="107">
        <v>0</v>
      </c>
      <c r="T12" s="107" t="s">
        <v>85</v>
      </c>
      <c r="U12" s="107" t="s">
        <v>85</v>
      </c>
      <c r="V12" s="107">
        <v>0</v>
      </c>
      <c r="W12" s="107">
        <v>0.06666666666666667</v>
      </c>
      <c r="X12" s="107" t="s">
        <v>85</v>
      </c>
      <c r="Y12" s="107" t="s">
        <v>85</v>
      </c>
    </row>
    <row r="13" spans="1:25" ht="38.25">
      <c r="A13" s="65" t="s">
        <v>116</v>
      </c>
      <c r="B13" s="107">
        <v>0.6</v>
      </c>
      <c r="C13" s="107">
        <v>0.5357142857142857</v>
      </c>
      <c r="D13" s="107">
        <v>0.5667</v>
      </c>
      <c r="E13" s="107">
        <v>0.49</v>
      </c>
      <c r="F13" s="107">
        <v>0.4</v>
      </c>
      <c r="G13" s="107">
        <v>0.35714285714285715</v>
      </c>
      <c r="H13" s="107">
        <v>0.2333</v>
      </c>
      <c r="I13" s="107">
        <v>0.35</v>
      </c>
      <c r="J13" s="107">
        <v>0</v>
      </c>
      <c r="K13" s="107">
        <v>0.03571428571428571</v>
      </c>
      <c r="L13" s="107">
        <v>0.1</v>
      </c>
      <c r="M13" s="107">
        <v>0.08</v>
      </c>
      <c r="N13" s="107">
        <v>0</v>
      </c>
      <c r="O13" s="107">
        <v>0</v>
      </c>
      <c r="P13" s="107">
        <v>0.0333</v>
      </c>
      <c r="Q13" s="107">
        <v>0</v>
      </c>
      <c r="R13" s="112">
        <v>0</v>
      </c>
      <c r="S13" s="107">
        <v>0</v>
      </c>
      <c r="T13" s="107">
        <v>0.0667</v>
      </c>
      <c r="U13" s="107">
        <v>0.03</v>
      </c>
      <c r="V13" s="107">
        <v>0</v>
      </c>
      <c r="W13" s="107">
        <v>0.07142857142857142</v>
      </c>
      <c r="X13" s="107">
        <v>0.0667</v>
      </c>
      <c r="Y13" s="107">
        <v>0.05</v>
      </c>
    </row>
    <row r="14" spans="1:25" ht="76.5">
      <c r="A14" s="65" t="s">
        <v>117</v>
      </c>
      <c r="B14" s="107">
        <v>0.7</v>
      </c>
      <c r="C14" s="107">
        <v>0.5862068965517241</v>
      </c>
      <c r="D14" s="107">
        <v>0.6</v>
      </c>
      <c r="E14" s="107">
        <v>0.57</v>
      </c>
      <c r="F14" s="107">
        <v>0.3</v>
      </c>
      <c r="G14" s="107">
        <v>0.3103448275862069</v>
      </c>
      <c r="H14" s="107">
        <v>0.1667</v>
      </c>
      <c r="I14" s="107">
        <v>0.32</v>
      </c>
      <c r="J14" s="107">
        <v>0</v>
      </c>
      <c r="K14" s="79">
        <v>0.034482758620689655</v>
      </c>
      <c r="L14" s="79">
        <v>0.1333</v>
      </c>
      <c r="M14" s="79">
        <v>0.05</v>
      </c>
      <c r="N14" s="107">
        <v>0</v>
      </c>
      <c r="O14" s="107">
        <v>0.06896551724137931</v>
      </c>
      <c r="P14" s="107">
        <v>0</v>
      </c>
      <c r="Q14" s="107">
        <v>0</v>
      </c>
      <c r="R14" s="112">
        <v>0</v>
      </c>
      <c r="S14" s="107">
        <v>0</v>
      </c>
      <c r="T14" s="107">
        <v>0.0333</v>
      </c>
      <c r="U14" s="107">
        <v>0.03</v>
      </c>
      <c r="V14" s="107">
        <v>0</v>
      </c>
      <c r="W14" s="107">
        <v>0</v>
      </c>
      <c r="X14" s="107">
        <v>0.0333</v>
      </c>
      <c r="Y14" s="107">
        <v>0.03</v>
      </c>
    </row>
    <row r="15" spans="1:25" ht="63.75">
      <c r="A15" s="65" t="s">
        <v>118</v>
      </c>
      <c r="B15" s="107">
        <v>0.5</v>
      </c>
      <c r="C15" s="107">
        <v>0.6086956521739131</v>
      </c>
      <c r="D15" s="107">
        <v>0.5333</v>
      </c>
      <c r="E15" s="119">
        <v>0.54</v>
      </c>
      <c r="F15" s="107">
        <v>0.35</v>
      </c>
      <c r="G15" s="107">
        <v>0.043478260869565216</v>
      </c>
      <c r="H15" s="107">
        <v>0.3</v>
      </c>
      <c r="I15" s="107">
        <v>0.35</v>
      </c>
      <c r="J15" s="107">
        <v>0.05</v>
      </c>
      <c r="K15" s="79">
        <v>0.13043478260869565</v>
      </c>
      <c r="L15" s="79">
        <v>0.0667</v>
      </c>
      <c r="M15" s="79">
        <v>0.03</v>
      </c>
      <c r="N15" s="107">
        <v>0</v>
      </c>
      <c r="O15" s="107">
        <v>0.13043478260869565</v>
      </c>
      <c r="P15" s="107">
        <v>0.0333</v>
      </c>
      <c r="Q15" s="107">
        <v>0.03</v>
      </c>
      <c r="R15" s="112">
        <v>0</v>
      </c>
      <c r="S15" s="107">
        <v>0</v>
      </c>
      <c r="T15" s="107">
        <v>0.0333</v>
      </c>
      <c r="U15" s="107">
        <v>0.03</v>
      </c>
      <c r="V15" s="107">
        <v>0.1</v>
      </c>
      <c r="W15" s="107">
        <v>0.08695652173913043</v>
      </c>
      <c r="X15" s="107">
        <v>0.0333</v>
      </c>
      <c r="Y15" s="107">
        <v>0.03</v>
      </c>
    </row>
    <row r="16" spans="1:25" ht="63.75">
      <c r="A16" s="65" t="s">
        <v>119</v>
      </c>
      <c r="B16" s="107">
        <v>0.61</v>
      </c>
      <c r="C16" s="107">
        <v>0.5517241379310345</v>
      </c>
      <c r="D16" s="107">
        <v>0.4667</v>
      </c>
      <c r="E16" s="119">
        <v>0.43</v>
      </c>
      <c r="F16" s="107">
        <v>0.39</v>
      </c>
      <c r="G16" s="107">
        <v>0.3793103448275862</v>
      </c>
      <c r="H16" s="107">
        <v>0.2</v>
      </c>
      <c r="I16" s="107">
        <v>0.41</v>
      </c>
      <c r="J16" s="107">
        <v>0.05</v>
      </c>
      <c r="K16" s="107">
        <v>0.034482758620689655</v>
      </c>
      <c r="L16" s="107">
        <v>0.1</v>
      </c>
      <c r="M16" s="107">
        <v>0.05</v>
      </c>
      <c r="N16" s="107">
        <v>0</v>
      </c>
      <c r="O16" s="107">
        <v>0</v>
      </c>
      <c r="P16" s="107">
        <v>0</v>
      </c>
      <c r="Q16" s="107">
        <v>0</v>
      </c>
      <c r="R16" s="112">
        <v>0</v>
      </c>
      <c r="S16" s="107">
        <v>0</v>
      </c>
      <c r="T16" s="107">
        <v>0.0667</v>
      </c>
      <c r="U16" s="107">
        <v>0.03</v>
      </c>
      <c r="V16" s="107">
        <v>0</v>
      </c>
      <c r="W16" s="107">
        <v>0.034482758620689655</v>
      </c>
      <c r="X16" s="107">
        <v>0.1667</v>
      </c>
      <c r="Y16" s="107">
        <v>0.08</v>
      </c>
    </row>
    <row r="17" spans="1:25" ht="38.25">
      <c r="A17" s="65" t="s">
        <v>120</v>
      </c>
      <c r="B17" s="107">
        <v>0.58</v>
      </c>
      <c r="C17" s="107">
        <v>0.5172413793103449</v>
      </c>
      <c r="D17" s="107">
        <v>0.5667</v>
      </c>
      <c r="E17" s="119">
        <v>0.46</v>
      </c>
      <c r="F17" s="107">
        <v>0.36</v>
      </c>
      <c r="G17" s="107">
        <v>0.3448275862068966</v>
      </c>
      <c r="H17" s="107">
        <v>0.3</v>
      </c>
      <c r="I17" s="107">
        <v>0.46</v>
      </c>
      <c r="J17" s="107">
        <v>0.05</v>
      </c>
      <c r="K17" s="107">
        <v>0.10344827586206896</v>
      </c>
      <c r="L17" s="107">
        <v>0.0333</v>
      </c>
      <c r="M17" s="107">
        <v>0</v>
      </c>
      <c r="N17" s="107">
        <v>0</v>
      </c>
      <c r="O17" s="107">
        <v>0</v>
      </c>
      <c r="P17" s="107">
        <v>0</v>
      </c>
      <c r="Q17" s="107">
        <v>0.05</v>
      </c>
      <c r="R17" s="112">
        <v>0</v>
      </c>
      <c r="S17" s="107">
        <v>0</v>
      </c>
      <c r="T17" s="107">
        <v>0.0667</v>
      </c>
      <c r="U17" s="107">
        <v>0</v>
      </c>
      <c r="V17" s="107">
        <v>0</v>
      </c>
      <c r="W17" s="107">
        <v>0.034482758620689655</v>
      </c>
      <c r="X17" s="107">
        <v>0.0333</v>
      </c>
      <c r="Y17" s="107">
        <v>0.03</v>
      </c>
    </row>
    <row r="18" spans="1:25" ht="15">
      <c r="A18" s="155" t="s">
        <v>121</v>
      </c>
      <c r="B18" s="73"/>
      <c r="C18" s="73"/>
      <c r="D18" s="73"/>
      <c r="E18" s="120"/>
      <c r="F18" s="73"/>
      <c r="G18" s="73"/>
      <c r="H18" s="73"/>
      <c r="I18" s="73"/>
      <c r="J18" s="73"/>
      <c r="K18" s="147">
        <v>0.26666666666666666</v>
      </c>
      <c r="L18" s="73"/>
      <c r="M18" s="109"/>
      <c r="N18" s="147">
        <v>0</v>
      </c>
      <c r="O18" s="73"/>
      <c r="P18" s="73"/>
      <c r="Q18" s="73"/>
      <c r="R18" s="113"/>
      <c r="S18" s="73"/>
      <c r="T18" s="73"/>
      <c r="U18" s="73"/>
      <c r="V18" s="73"/>
      <c r="W18" s="73"/>
      <c r="X18" s="73"/>
      <c r="Y18" s="73"/>
    </row>
    <row r="19" spans="1:25" ht="15">
      <c r="A19" s="155"/>
      <c r="B19" s="106">
        <v>0.63</v>
      </c>
      <c r="C19" s="106">
        <v>0.4</v>
      </c>
      <c r="D19" s="122">
        <v>0.37</v>
      </c>
      <c r="E19" s="121">
        <v>0.38</v>
      </c>
      <c r="F19" s="106">
        <v>0.21</v>
      </c>
      <c r="G19" s="106">
        <v>0.23333333333333334</v>
      </c>
      <c r="H19" s="106">
        <v>0.27</v>
      </c>
      <c r="I19" s="106">
        <v>0.43</v>
      </c>
      <c r="J19" s="106">
        <v>0.05</v>
      </c>
      <c r="K19" s="147"/>
      <c r="L19" s="106">
        <v>0.07</v>
      </c>
      <c r="M19" s="110">
        <v>0.08</v>
      </c>
      <c r="N19" s="147"/>
      <c r="O19" s="106">
        <v>0</v>
      </c>
      <c r="P19" s="106">
        <v>0</v>
      </c>
      <c r="Q19" s="106">
        <v>0.03</v>
      </c>
      <c r="R19" s="114">
        <v>0</v>
      </c>
      <c r="S19" s="106">
        <v>0</v>
      </c>
      <c r="T19" s="106">
        <v>0.03</v>
      </c>
      <c r="U19" s="106">
        <v>0</v>
      </c>
      <c r="V19" s="106">
        <v>0.11</v>
      </c>
      <c r="W19" s="106">
        <v>0.1</v>
      </c>
      <c r="X19" s="106">
        <v>0.27</v>
      </c>
      <c r="Y19" s="106">
        <v>0.08</v>
      </c>
    </row>
    <row r="20" spans="1:25" ht="51">
      <c r="A20" s="65" t="s">
        <v>122</v>
      </c>
      <c r="B20" s="107">
        <v>0.53</v>
      </c>
      <c r="C20" s="107">
        <v>0.6</v>
      </c>
      <c r="D20" s="107">
        <v>0.4</v>
      </c>
      <c r="E20" s="119">
        <v>0.41</v>
      </c>
      <c r="F20" s="107">
        <v>0.29</v>
      </c>
      <c r="G20" s="107">
        <v>0.3</v>
      </c>
      <c r="H20" s="107">
        <v>0.2667</v>
      </c>
      <c r="I20" s="107">
        <v>0.32</v>
      </c>
      <c r="J20" s="107">
        <v>0.18</v>
      </c>
      <c r="K20" s="107">
        <v>0.03333333333333333</v>
      </c>
      <c r="L20" s="107">
        <v>0.1</v>
      </c>
      <c r="M20" s="107">
        <v>0.14</v>
      </c>
      <c r="N20" s="107">
        <v>0</v>
      </c>
      <c r="O20" s="107">
        <v>0</v>
      </c>
      <c r="P20" s="107">
        <v>0</v>
      </c>
      <c r="Q20" s="107">
        <v>0.03</v>
      </c>
      <c r="R20" s="112">
        <v>0</v>
      </c>
      <c r="S20" s="107">
        <v>0</v>
      </c>
      <c r="T20" s="107">
        <v>0.0333</v>
      </c>
      <c r="U20" s="107">
        <v>0</v>
      </c>
      <c r="V20" s="107">
        <v>0</v>
      </c>
      <c r="W20" s="107">
        <v>0.06666666666666667</v>
      </c>
      <c r="X20" s="107">
        <v>0.2</v>
      </c>
      <c r="Y20" s="107">
        <v>0.11</v>
      </c>
    </row>
    <row r="21" spans="1:25" ht="67.5" customHeight="1">
      <c r="A21" s="65" t="s">
        <v>123</v>
      </c>
      <c r="B21" s="115" t="s">
        <v>85</v>
      </c>
      <c r="C21" s="115" t="s">
        <v>85</v>
      </c>
      <c r="D21" s="107">
        <v>0.5</v>
      </c>
      <c r="E21" s="119">
        <v>0.51</v>
      </c>
      <c r="F21" s="115" t="s">
        <v>85</v>
      </c>
      <c r="G21" s="115" t="s">
        <v>85</v>
      </c>
      <c r="H21" s="107">
        <v>0.2667</v>
      </c>
      <c r="I21" s="107">
        <v>0.3</v>
      </c>
      <c r="J21" s="115" t="s">
        <v>85</v>
      </c>
      <c r="K21" s="115" t="s">
        <v>85</v>
      </c>
      <c r="L21" s="107">
        <v>0.0667</v>
      </c>
      <c r="M21" s="112">
        <v>0.16</v>
      </c>
      <c r="N21" s="115" t="s">
        <v>85</v>
      </c>
      <c r="O21" s="115" t="s">
        <v>85</v>
      </c>
      <c r="P21" s="112">
        <v>0</v>
      </c>
      <c r="Q21" s="112">
        <v>0</v>
      </c>
      <c r="R21" s="115" t="s">
        <v>85</v>
      </c>
      <c r="S21" s="115" t="s">
        <v>85</v>
      </c>
      <c r="T21" s="112">
        <v>0</v>
      </c>
      <c r="U21" s="112">
        <v>0.01</v>
      </c>
      <c r="V21" s="115" t="s">
        <v>85</v>
      </c>
      <c r="W21" s="115" t="s">
        <v>85</v>
      </c>
      <c r="X21" s="107">
        <v>0.16670000000000001</v>
      </c>
      <c r="Y21" s="107">
        <v>0.03</v>
      </c>
    </row>
    <row r="22" spans="1:25" ht="12.75">
      <c r="A22" s="67"/>
      <c r="B22" s="67"/>
      <c r="C22" s="67"/>
      <c r="D22" s="67"/>
      <c r="E22" s="67"/>
      <c r="F22" s="67"/>
      <c r="G22" s="67"/>
      <c r="H22" s="67"/>
      <c r="I22" s="67"/>
      <c r="J22" s="67"/>
      <c r="K22" s="67"/>
      <c r="L22" s="67"/>
      <c r="M22" s="67"/>
      <c r="N22" s="67"/>
      <c r="O22" s="67"/>
      <c r="P22" s="67"/>
      <c r="Q22" s="67"/>
      <c r="R22" s="67"/>
      <c r="S22" s="67"/>
      <c r="T22" s="67"/>
      <c r="U22" s="67"/>
      <c r="V22" s="67"/>
      <c r="W22" s="67"/>
      <c r="X22" s="67"/>
      <c r="Y22" s="67"/>
    </row>
  </sheetData>
  <sheetProtection/>
  <mergeCells count="9">
    <mergeCell ref="V10:V11"/>
    <mergeCell ref="A18:A19"/>
    <mergeCell ref="K18:K19"/>
    <mergeCell ref="N18:N19"/>
    <mergeCell ref="A3:F3"/>
    <mergeCell ref="A6:A7"/>
    <mergeCell ref="A10:A11"/>
    <mergeCell ref="K10:K11"/>
    <mergeCell ref="N10:N11"/>
  </mergeCells>
  <printOptions/>
  <pageMargins left="0.25" right="0.25" top="0.75" bottom="0.75" header="0.3" footer="0.3"/>
  <pageSetup orientation="landscape" scale="60" r:id="rId1"/>
  <headerFooter>
    <oddHeader>&amp;C   &amp;"Arial,Bold"&amp;11CDS Family and Behavioral Health Services, Inc.   
    2008-2011 Stakeholder Survey Comparison  &amp;"Arial,Regular"&amp;10
</oddHeader>
    <oddFooter>&amp;LPrepared by CDS 12/11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CDS</dc:creator>
  <cp:keywords/>
  <dc:description/>
  <cp:lastModifiedBy>CDS</cp:lastModifiedBy>
  <cp:lastPrinted>2011-12-20T20:00:10Z</cp:lastPrinted>
  <dcterms:created xsi:type="dcterms:W3CDTF">2009-11-09T19:25:44Z</dcterms:created>
  <dcterms:modified xsi:type="dcterms:W3CDTF">2011-12-20T20:57:52Z</dcterms:modified>
  <cp:category/>
  <cp:version/>
  <cp:contentType/>
  <cp:contentStatus/>
</cp:coreProperties>
</file>